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0550" windowHeight="11895"/>
  </bookViews>
  <sheets>
    <sheet name="Poster Assessment" sheetId="2" r:id="rId1"/>
    <sheet name="Scores - Poster Titles - Groups" sheetId="1" r:id="rId2"/>
    <sheet name="Class Distribution" sheetId="3" r:id="rId3"/>
    <sheet name="Judge List - 2013" sheetId="5" r:id="rId4"/>
  </sheets>
  <definedNames>
    <definedName name="_xlnm._FilterDatabase" localSheetId="1" hidden="1">'Scores - Poster Titles - Groups'!$F$2:$F$50</definedName>
  </definedNames>
  <calcPr calcId="125725"/>
</workbook>
</file>

<file path=xl/calcChain.xml><?xml version="1.0" encoding="utf-8"?>
<calcChain xmlns="http://schemas.openxmlformats.org/spreadsheetml/2006/main">
  <c r="R8" i="2"/>
  <c r="P8"/>
  <c r="AL5"/>
  <c r="AL6"/>
  <c r="AL7"/>
  <c r="AL4"/>
  <c r="A2" i="5"/>
  <c r="AC8" i="2"/>
  <c r="AD8"/>
  <c r="AE8"/>
  <c r="AF8"/>
  <c r="AG8"/>
  <c r="AH8"/>
  <c r="AI8"/>
  <c r="AJ8"/>
  <c r="AK8"/>
  <c r="M8"/>
  <c r="N8"/>
  <c r="O8"/>
  <c r="Q8"/>
  <c r="S8"/>
  <c r="T8"/>
  <c r="U8"/>
  <c r="V8"/>
  <c r="W8"/>
  <c r="X8"/>
  <c r="Y8"/>
  <c r="Z8"/>
  <c r="AA8"/>
  <c r="AB8"/>
  <c r="C8"/>
  <c r="D8"/>
  <c r="E8"/>
  <c r="F8"/>
  <c r="G8"/>
  <c r="H8"/>
  <c r="I8"/>
  <c r="J8"/>
  <c r="K8"/>
  <c r="L8"/>
  <c r="AL8" l="1"/>
</calcChain>
</file>

<file path=xl/sharedStrings.xml><?xml version="1.0" encoding="utf-8"?>
<sst xmlns="http://schemas.openxmlformats.org/spreadsheetml/2006/main" count="945" uniqueCount="666">
  <si>
    <t>Score</t>
  </si>
  <si>
    <t xml:space="preserve">Poster # </t>
  </si>
  <si>
    <t>Can the Quad be a Learning Environment?</t>
  </si>
  <si>
    <t>The Heat Beneath our Feet</t>
  </si>
  <si>
    <t>Topic</t>
  </si>
  <si>
    <t>Group Members</t>
  </si>
  <si>
    <t>Matt Jouny</t>
  </si>
  <si>
    <t>David Woods</t>
  </si>
  <si>
    <t>Brigit Reeve</t>
  </si>
  <si>
    <t>Wind Power at Metzgar</t>
  </si>
  <si>
    <t>Brendean Harney</t>
  </si>
  <si>
    <t xml:space="preserve"> Grace Waters</t>
  </si>
  <si>
    <t>Chris Castello</t>
  </si>
  <si>
    <t>Learning from Spain's Mistakes</t>
  </si>
  <si>
    <t>Rji Gunasekera</t>
  </si>
  <si>
    <t>Nathan Diaz</t>
  </si>
  <si>
    <t>Kate Hughes</t>
  </si>
  <si>
    <t>Composting: Application Beyond the Backyard</t>
  </si>
  <si>
    <t>Monica Wentz</t>
  </si>
  <si>
    <t>Alexa Gatti</t>
  </si>
  <si>
    <t>Carolyn Messer</t>
  </si>
  <si>
    <t>Marcellus Shale</t>
  </si>
  <si>
    <t>William Pie</t>
  </si>
  <si>
    <t>Austin Luginbuhl</t>
  </si>
  <si>
    <t>Kevin Yell</t>
  </si>
  <si>
    <t>BHP - Preventing Water Pollution</t>
  </si>
  <si>
    <t>Aliza Furneaux</t>
  </si>
  <si>
    <t>Emily Lindahl</t>
  </si>
  <si>
    <t>Katelyn Arnold</t>
  </si>
  <si>
    <t>Colin Cavanaugh</t>
  </si>
  <si>
    <t>Zachary Heidrick</t>
  </si>
  <si>
    <t>Jeremy Cooley</t>
  </si>
  <si>
    <t>Deep water Horizon Oil Spill</t>
  </si>
  <si>
    <t>Green Roof Initiative</t>
  </si>
  <si>
    <t>Kerry Teemsma</t>
  </si>
  <si>
    <t>Dwight Norrgard</t>
  </si>
  <si>
    <t>Dane Bolash</t>
  </si>
  <si>
    <t>Green Building - LEED</t>
  </si>
  <si>
    <t>Chris Nelsen</t>
  </si>
  <si>
    <t>Mary Madden</t>
  </si>
  <si>
    <t>Brian Skalla</t>
  </si>
  <si>
    <t>Phosphorus Deposition in the Bushkill</t>
  </si>
  <si>
    <t>Emily McGonigle</t>
  </si>
  <si>
    <t>Andrea Jacobs</t>
  </si>
  <si>
    <t>Solar Thermal Energy</t>
  </si>
  <si>
    <t>Eli Karp</t>
  </si>
  <si>
    <t>Chris Biondi</t>
  </si>
  <si>
    <t>Michael Yust</t>
  </si>
  <si>
    <t>Organic Pest Management</t>
  </si>
  <si>
    <t>Kaitlin Geraghty</t>
  </si>
  <si>
    <t>Connor Lenox</t>
  </si>
  <si>
    <t>Yinan Xiong</t>
  </si>
  <si>
    <t>Ecological Consequences of the American Lawn</t>
  </si>
  <si>
    <t>Elizabeth Olson</t>
  </si>
  <si>
    <t>Steve Allaico</t>
  </si>
  <si>
    <t>Bonnie Malhotra</t>
  </si>
  <si>
    <t>Nicolas Alarcon</t>
  </si>
  <si>
    <t>Andrew Haff</t>
  </si>
  <si>
    <t>Recycling Promotion</t>
  </si>
  <si>
    <t>Andrew Halloran</t>
  </si>
  <si>
    <t>Troy Bingaman</t>
  </si>
  <si>
    <t>Faris Chugthai</t>
  </si>
  <si>
    <t>Flooding in the Lehigh Valley</t>
  </si>
  <si>
    <t>Jen Oddo</t>
  </si>
  <si>
    <t>Joanie Haling</t>
  </si>
  <si>
    <t>Julia DeFranco</t>
  </si>
  <si>
    <t>Stream Bank Restoraion along the Bushkill</t>
  </si>
  <si>
    <t>Carly Hatch</t>
  </si>
  <si>
    <t>Allison Zeoli</t>
  </si>
  <si>
    <t>Karolina Vera</t>
  </si>
  <si>
    <t>Lafayette College Awareness of Ewaste</t>
  </si>
  <si>
    <t>Liana Argios</t>
  </si>
  <si>
    <t>Anthony Vecchio</t>
  </si>
  <si>
    <t>Clyde Gross</t>
  </si>
  <si>
    <t>What Makes an Invasive Species</t>
  </si>
  <si>
    <t>Bethany Rack</t>
  </si>
  <si>
    <t>Leslie Tintle</t>
  </si>
  <si>
    <t>Reducing Waste in Food Production/Distribution</t>
  </si>
  <si>
    <t>Patrick Grundy</t>
  </si>
  <si>
    <t>Dejana Harris</t>
  </si>
  <si>
    <t>Jenna Kulback</t>
  </si>
  <si>
    <t>The Organic Label</t>
  </si>
  <si>
    <t>Shawn Hogan</t>
  </si>
  <si>
    <t>Ben Williamson</t>
  </si>
  <si>
    <t>Miranda Wilcha</t>
  </si>
  <si>
    <t xml:space="preserve">Pesticide Use at Lafayette </t>
  </si>
  <si>
    <t>Stephen Birkin</t>
  </si>
  <si>
    <t>Victoria Luongo</t>
  </si>
  <si>
    <t>Erin Wetzelberger</t>
  </si>
  <si>
    <t>Solar Water Tech in Developing Countries</t>
  </si>
  <si>
    <t>Julie Cantor</t>
  </si>
  <si>
    <t>Elizabeth Pierce</t>
  </si>
  <si>
    <t>Sam Kapner</t>
  </si>
  <si>
    <t>Eingineering Education K-12</t>
  </si>
  <si>
    <t>Emma Kent</t>
  </si>
  <si>
    <t>Alex Huntowski</t>
  </si>
  <si>
    <t>Scarlett Jimenez</t>
  </si>
  <si>
    <t>NIMBY - The case of Wind Energy</t>
  </si>
  <si>
    <t>Nick Gates</t>
  </si>
  <si>
    <t>Deuce Gruden</t>
  </si>
  <si>
    <t>Marcellus Irving</t>
  </si>
  <si>
    <t>Where does your old iPhone go?</t>
  </si>
  <si>
    <t>Brianna Braswell</t>
  </si>
  <si>
    <t>Sidney Pahmer</t>
  </si>
  <si>
    <t>Xiomara Rojas-Asqui</t>
  </si>
  <si>
    <t>Soil Quality in Local Organic vs. Industrial Farms</t>
  </si>
  <si>
    <t>Lucy Bass</t>
  </si>
  <si>
    <t>Alexandria Sousa</t>
  </si>
  <si>
    <t>Prisca Ratsimbazafy</t>
  </si>
  <si>
    <t>Rain Gardens</t>
  </si>
  <si>
    <t>Victoria Moscato</t>
  </si>
  <si>
    <t>Erica Gennaro</t>
  </si>
  <si>
    <t>Nirupa Basnet</t>
  </si>
  <si>
    <t>Alternative Refigeration</t>
  </si>
  <si>
    <t>Rose Willey</t>
  </si>
  <si>
    <t>Georgia Papagianis</t>
  </si>
  <si>
    <t>Ashley Kunow</t>
  </si>
  <si>
    <t>Off the Grid - Biogas and WTP</t>
  </si>
  <si>
    <t>Brody Smith</t>
  </si>
  <si>
    <t>Elizabeth Gill</t>
  </si>
  <si>
    <t>Alexandria Willey</t>
  </si>
  <si>
    <t>Bushkill Creek Phosp Deposition Analysis</t>
  </si>
  <si>
    <t>Hailey Votta</t>
  </si>
  <si>
    <t>Matthew Morris</t>
  </si>
  <si>
    <t>Is Organic Farming a Worthwhile Alternative?</t>
  </si>
  <si>
    <t>Daniel Ma</t>
  </si>
  <si>
    <t>Joey Canfield</t>
  </si>
  <si>
    <t>Chandler-Fraser Pauls</t>
  </si>
  <si>
    <t>Engineering Education - Minority Students in STEM</t>
  </si>
  <si>
    <t>Kevin Lugo</t>
  </si>
  <si>
    <t>Justin Horn</t>
  </si>
  <si>
    <t>Chris Verni</t>
  </si>
  <si>
    <t>Geoengineering and CO2 Removal</t>
  </si>
  <si>
    <t>Jesse Chazen</t>
  </si>
  <si>
    <t xml:space="preserve">Organic Farming Practices </t>
  </si>
  <si>
    <t>Peter Todaro</t>
  </si>
  <si>
    <t>Poster Presentations Grade Summary</t>
  </si>
  <si>
    <t>Final Grade Average</t>
  </si>
  <si>
    <t>Poster Project Group Grade Summary</t>
  </si>
  <si>
    <t>CE 321</t>
  </si>
  <si>
    <t>EVST</t>
  </si>
  <si>
    <t>ChemE</t>
  </si>
  <si>
    <t>Bio</t>
  </si>
  <si>
    <t>Stephen Berkin</t>
  </si>
  <si>
    <t>Lafayette College</t>
  </si>
  <si>
    <t>Engineering Education K-12</t>
  </si>
  <si>
    <t xml:space="preserve">Form and Organization (30%)   </t>
  </si>
  <si>
    <t xml:space="preserve">Style: Visual (15%)  </t>
  </si>
  <si>
    <t xml:space="preserve">Style: Oral and Personal (15%) </t>
  </si>
  <si>
    <t>12 - Organic Pest Management (11)</t>
  </si>
  <si>
    <t>#1 = Poster 10 - Phosphorus Deposition in the Bushkill</t>
  </si>
  <si>
    <t>#2 = Poster 4 - Composting: Application Beyond the Backyard</t>
  </si>
  <si>
    <t>1 - The Heat Beneath our Feet (12)</t>
  </si>
  <si>
    <t>33 - Engineering Education - Minority Students in STEM (13)</t>
  </si>
  <si>
    <t>2 - Wind Power at Metzgar (14)</t>
  </si>
  <si>
    <t>9 - Green Building - LEED (14)</t>
  </si>
  <si>
    <t>30 - Off the Grid - Biogas and WTP (11)</t>
  </si>
  <si>
    <t>32 - Is Organic Farming a Worthwhile Alternative? (10)</t>
  </si>
  <si>
    <t>17 - Flooding in the Lehigh Valley (12)</t>
  </si>
  <si>
    <t>8 - Green Roof Initiative (13)</t>
  </si>
  <si>
    <t>27 - Soil Quality in Local Organic vs. Industrial Farms (11)</t>
  </si>
  <si>
    <t>31 - Bushkill Creek Phosp Deposition Analysis (12)</t>
  </si>
  <si>
    <t>28 - Rain Gardens (14)</t>
  </si>
  <si>
    <t>29 - Alternative Refigeration (14)</t>
  </si>
  <si>
    <t>20 - Reducing Waste in Food Production/Distribution (14)</t>
  </si>
  <si>
    <t>6 - BHP - Preventing Water Pollution (11)</t>
  </si>
  <si>
    <t>14 - Can the Quad be a Learning Environment? - Forth Place (14)</t>
  </si>
  <si>
    <t>10 - Phosphorus Deposition in the Bushkill - First Place (14)</t>
  </si>
  <si>
    <t>4 - Composting: Application Beyond the Backyard - Second Place (14)</t>
  </si>
  <si>
    <t>13 - Ecological Consequences of the American Lawn (13)</t>
  </si>
  <si>
    <t>3 - Learning from Spain's Mistakes (13)</t>
  </si>
  <si>
    <t>35 - Organic Farming Practices  (12)</t>
  </si>
  <si>
    <t>23 - Solar Water Tech in Developing Countries (13)</t>
  </si>
  <si>
    <t>19 - What Makes an Invasive Species (14)</t>
  </si>
  <si>
    <t>2013 COMPETITION</t>
  </si>
  <si>
    <t>2013 Environmental Presentation</t>
  </si>
  <si>
    <t xml:space="preserve">BIOL 234: Environmental Biology (Dr. Nancy Waters), CE 321: Environmental Engineering and Science (Dr. Arthur Kney), </t>
  </si>
  <si>
    <t>CHE 370: Alternative Energy Sources (Dr. Javad Tavakoli), and EVST 100: Introduction to the Environment (Dr. Rachel Brummel)</t>
  </si>
  <si>
    <t>NAME</t>
  </si>
  <si>
    <t>TITLE</t>
  </si>
  <si>
    <t>EMPLOYMENT</t>
  </si>
  <si>
    <t>E-MAIL</t>
  </si>
  <si>
    <t>Beige - judges attending</t>
  </si>
  <si>
    <t>Blue - unable to attend</t>
  </si>
  <si>
    <t>White - no response</t>
  </si>
  <si>
    <t xml:space="preserve">Yellow - stopping by </t>
  </si>
  <si>
    <t>Green - Prof/Staff - Organizing</t>
  </si>
  <si>
    <t>Anderson, Lauren</t>
  </si>
  <si>
    <t>Professor, Chemical Engineering</t>
  </si>
  <si>
    <t>andersol@lafayette.edu</t>
  </si>
  <si>
    <t>Anderson, Martin '14</t>
  </si>
  <si>
    <t>CEE</t>
  </si>
  <si>
    <t>andersom@lafayette.edu</t>
  </si>
  <si>
    <t xml:space="preserve">Bailin, Kylie </t>
  </si>
  <si>
    <t>Research Construction and Outreach Lib</t>
  </si>
  <si>
    <t>bailink@lafayette.edu</t>
  </si>
  <si>
    <t xml:space="preserve">Barlow, William "Tom" </t>
  </si>
  <si>
    <t>Engineer</t>
  </si>
  <si>
    <t>Newton Engineering</t>
  </si>
  <si>
    <t>w.barlow@newtonengineering.us</t>
  </si>
  <si>
    <t xml:space="preserve">Bastinelli, Debbie </t>
  </si>
  <si>
    <t>Secretary, Chemistry and Physics</t>
  </si>
  <si>
    <t>bastined@lafayette.edu</t>
  </si>
  <si>
    <t>Bauerle, Heather '14</t>
  </si>
  <si>
    <t>Biology</t>
  </si>
  <si>
    <t>bauerleh@lafayette.edu</t>
  </si>
  <si>
    <t>Beckwith, Eleanor '15</t>
  </si>
  <si>
    <t>beckwite@lafayette.edu</t>
  </si>
  <si>
    <t>Benedetto, Zachary '14</t>
  </si>
  <si>
    <t>benedetz@lafayette.edu</t>
  </si>
  <si>
    <t xml:space="preserve">Blechschmidt, Chris , P.E. </t>
  </si>
  <si>
    <t>Structural Engineer</t>
  </si>
  <si>
    <t>Lock Ridge Engineering, LLC</t>
  </si>
  <si>
    <t>lockridgeeng@verizon.net</t>
  </si>
  <si>
    <t xml:space="preserve">Brandes, David </t>
  </si>
  <si>
    <t>Associate Professor</t>
  </si>
  <si>
    <t>brandesd@lafayette.edu</t>
  </si>
  <si>
    <t xml:space="preserve">Brandes, Kate </t>
  </si>
  <si>
    <t>Nurture Nature</t>
  </si>
  <si>
    <t>kbrandes@nurturenature.org</t>
  </si>
  <si>
    <t>Leadership Committee</t>
  </si>
  <si>
    <t>Brummel, Rachel</t>
  </si>
  <si>
    <t>Assistant Professor, Environmental Studies</t>
  </si>
  <si>
    <t>brummelr@lafayette.edu</t>
  </si>
  <si>
    <t xml:space="preserve">Bullis, Jane </t>
  </si>
  <si>
    <t>Administrator</t>
  </si>
  <si>
    <t>Merrill Creek Reservoir</t>
  </si>
  <si>
    <t>jbullis@merrillcreek.com</t>
  </si>
  <si>
    <t>Caslake, Laurie , Ph.D.</t>
  </si>
  <si>
    <t>Professor, Biology</t>
  </si>
  <si>
    <t>caslakel@lafayette.edu</t>
  </si>
  <si>
    <t xml:space="preserve">Christman, Evan </t>
  </si>
  <si>
    <t>Masters in Electrical Engineering</t>
  </si>
  <si>
    <t>bdaleday@aol.com</t>
  </si>
  <si>
    <t>Citrin, Rebecca  '14</t>
  </si>
  <si>
    <t>citrinr@lafayette.edu</t>
  </si>
  <si>
    <t>Cohen, Benjamin, Ph.D</t>
  </si>
  <si>
    <t>Assistant Professor, EGRS</t>
  </si>
  <si>
    <t>cohenb@lafayette.edu</t>
  </si>
  <si>
    <t>Colosi, Joe , Ph.D.</t>
  </si>
  <si>
    <t>DeSales University</t>
  </si>
  <si>
    <t>jcc0@desales.edu</t>
  </si>
  <si>
    <t xml:space="preserve">Colton, R. Kirkwood </t>
  </si>
  <si>
    <t>Alumni Affairs Associate</t>
  </si>
  <si>
    <t>coltonrk@lafayette.edu</t>
  </si>
  <si>
    <t xml:space="preserve">Cosgrove, John </t>
  </si>
  <si>
    <t>Kleinfelder Omni Environmental</t>
  </si>
  <si>
    <t>jcosgrove@kleinfelder.com</t>
  </si>
  <si>
    <t>Crawley, Ian '15</t>
  </si>
  <si>
    <t>Physics</t>
  </si>
  <si>
    <t>crawleyi@lafayette.edu</t>
  </si>
  <si>
    <t>Crawley, Laura (might come)</t>
  </si>
  <si>
    <t>(mom of Ian)</t>
  </si>
  <si>
    <t xml:space="preserve">Creighton, Bob (Robert) </t>
  </si>
  <si>
    <t>Senior Commodity Manager</t>
  </si>
  <si>
    <t>Alcatel-Lucent</t>
  </si>
  <si>
    <t>Crossette, Emily '15</t>
  </si>
  <si>
    <t>crossete@lafayette.edu</t>
  </si>
  <si>
    <t>Delsener, Kathy '14</t>
  </si>
  <si>
    <t>delsenek@lafayette.edu</t>
  </si>
  <si>
    <t xml:space="preserve">DeVault, James </t>
  </si>
  <si>
    <t>Professor, Economics</t>
  </si>
  <si>
    <t>devaultj@lafayette.edu</t>
  </si>
  <si>
    <t>Dohe, William</t>
  </si>
  <si>
    <t>william.dohe@verizon.net</t>
  </si>
  <si>
    <t xml:space="preserve">Dittmar, Tom </t>
  </si>
  <si>
    <t>Environmental  Conv Coordinator</t>
  </si>
  <si>
    <t>Northampton County</t>
  </si>
  <si>
    <t>tdittmar@northamptoncounty.org</t>
  </si>
  <si>
    <t xml:space="preserve">Dupont, Tianna </t>
  </si>
  <si>
    <t>Sustainable Agriculture Educator</t>
  </si>
  <si>
    <t>Penn State Coop Extension</t>
  </si>
  <si>
    <t>std11@psu.edu</t>
  </si>
  <si>
    <t xml:space="preserve">Fassbinder, Joel </t>
  </si>
  <si>
    <t>joel.j.fassbinder@gmail.com</t>
  </si>
  <si>
    <t xml:space="preserve">Feller, Sophia </t>
  </si>
  <si>
    <t>sfeller@caclv.org</t>
  </si>
  <si>
    <t xml:space="preserve">Ferretti, Bruce </t>
  </si>
  <si>
    <t>Director of Planning and Plant Op</t>
  </si>
  <si>
    <t>ferrettb@lafayette.edu</t>
  </si>
  <si>
    <t xml:space="preserve">Fisher, Jonathan </t>
  </si>
  <si>
    <t>jonathandfisher@yahoo.com</t>
  </si>
  <si>
    <t>Friedman, Drew  '16</t>
  </si>
  <si>
    <t>friedmad@lafayette.edu</t>
  </si>
  <si>
    <t>Galperin, Michael '16</t>
  </si>
  <si>
    <t>galperim@lafayette.edu</t>
  </si>
  <si>
    <t>Gamber, Ed</t>
  </si>
  <si>
    <t>David M. '70 and Linda Roth Professor  - Economics</t>
  </si>
  <si>
    <t>gambere@lafayette.edu</t>
  </si>
  <si>
    <t>Gamber, Jenifer (one 'n' only please)</t>
  </si>
  <si>
    <t>E-mail Ed Gamber</t>
  </si>
  <si>
    <t xml:space="preserve">Geary, Chris </t>
  </si>
  <si>
    <t>Senior Project Professional</t>
  </si>
  <si>
    <t>Barry Isett &amp; Associates, Inc.</t>
  </si>
  <si>
    <t>CGeary@barryisett.com</t>
  </si>
  <si>
    <t>Geary, Christina Marsiello</t>
  </si>
  <si>
    <t>Use Chris Geary's E-Mail Address</t>
  </si>
  <si>
    <t>Germanoski, Dru , Ph.D.</t>
  </si>
  <si>
    <t>Professor, Geology and Env GeoSciences</t>
  </si>
  <si>
    <t>germanod@lafayette.edu</t>
  </si>
  <si>
    <t xml:space="preserve">Gilbert, Rodger </t>
  </si>
  <si>
    <t xml:space="preserve">Engineer </t>
  </si>
  <si>
    <t>Newton</t>
  </si>
  <si>
    <t>rgilbert@newtonengineering.us</t>
  </si>
  <si>
    <t xml:space="preserve">Gold, Scott </t>
  </si>
  <si>
    <t>Engineering</t>
  </si>
  <si>
    <t>goldstructures@juno.com</t>
  </si>
  <si>
    <t>Gotlund, Seth '14</t>
  </si>
  <si>
    <t>ChBE Student</t>
  </si>
  <si>
    <t>gottluns@lafayette.edu</t>
  </si>
  <si>
    <t>Griesbach, Hannah  '13</t>
  </si>
  <si>
    <t>Civil Engineering</t>
  </si>
  <si>
    <t>Alum Lafayette College</t>
  </si>
  <si>
    <t>hgriesbach@langan.com</t>
  </si>
  <si>
    <t xml:space="preserve">Grohman, Christopher </t>
  </si>
  <si>
    <t>Sustainability Energy Expert</t>
  </si>
  <si>
    <t>Cross Rivers Solar</t>
  </si>
  <si>
    <t>chrisg@crossriversolar.com</t>
  </si>
  <si>
    <t>Guadalupe, Daniel '16</t>
  </si>
  <si>
    <t>Economics</t>
  </si>
  <si>
    <t>guadalud@lafayette.edu</t>
  </si>
  <si>
    <t xml:space="preserve">Guzman, Esther </t>
  </si>
  <si>
    <t>eguzman@caclv.org</t>
  </si>
  <si>
    <t>Hardy, Sarah '14</t>
  </si>
  <si>
    <t xml:space="preserve">Lafayette College </t>
  </si>
  <si>
    <t>hardys@lafayette.edu</t>
  </si>
  <si>
    <t xml:space="preserve">Harney, Scott </t>
  </si>
  <si>
    <t>Professional Engineer, Consultant</t>
  </si>
  <si>
    <t>Benchmark Engineering</t>
  </si>
  <si>
    <t>scott.harney@bencivil.com</t>
  </si>
  <si>
    <t>Harris, Donald '13</t>
  </si>
  <si>
    <t>Alumni Lafayette College</t>
  </si>
  <si>
    <t>harrisde@alumni.lafayette.edu</t>
  </si>
  <si>
    <t xml:space="preserve">Harris, Hugh </t>
  </si>
  <si>
    <t>Director of Public Safety</t>
  </si>
  <si>
    <t>harrish@lafayette.edu</t>
  </si>
  <si>
    <t>Hasegan, Diana  '10</t>
  </si>
  <si>
    <t>MOVED TO THE WEST COAST</t>
  </si>
  <si>
    <t>Lehigh University</t>
  </si>
  <si>
    <t>dianahasegan@gmail.com</t>
  </si>
  <si>
    <t>Hayes, Donovan</t>
  </si>
  <si>
    <t>Benesch Company</t>
  </si>
  <si>
    <t>Lafayette College Alum '12</t>
  </si>
  <si>
    <t>Donovan Hayes [donovanhayes@gmail.com]</t>
  </si>
  <si>
    <t xml:space="preserve">Henshue, Nicholas </t>
  </si>
  <si>
    <t>Environmental Sciences</t>
  </si>
  <si>
    <t>Easton Area High School</t>
  </si>
  <si>
    <t>nick@henshue.org</t>
  </si>
  <si>
    <t>Higgins, Mary '15</t>
  </si>
  <si>
    <t>higginsm@lafayette.edu</t>
  </si>
  <si>
    <t>Hill, Wendy , Ph.D.</t>
  </si>
  <si>
    <t>Provost</t>
  </si>
  <si>
    <t>hillw@lafayette.edu</t>
  </si>
  <si>
    <t xml:space="preserve">Himmelwright, Colleen </t>
  </si>
  <si>
    <t xml:space="preserve">Nurse </t>
  </si>
  <si>
    <t>Step by Step</t>
  </si>
  <si>
    <t>mom2ne@ptd.net</t>
  </si>
  <si>
    <t xml:space="preserve">Himmelwright, Mark </t>
  </si>
  <si>
    <t>McTich, Kunkel &amp; Associates</t>
  </si>
  <si>
    <t>mhimmelwright@mctish.com</t>
  </si>
  <si>
    <t>Himmelwright, Eric '14</t>
  </si>
  <si>
    <t>himmelwe@lafayette.edu</t>
  </si>
  <si>
    <t xml:space="preserve">Hines, Justin </t>
  </si>
  <si>
    <t>Assistant Professor, Chemistry</t>
  </si>
  <si>
    <t>Hinesj@lafayette.edu</t>
  </si>
  <si>
    <t>Ho, Eric</t>
  </si>
  <si>
    <t>Assistant Professor, Biology</t>
  </si>
  <si>
    <t>Lafayette College, Biology</t>
  </si>
  <si>
    <t>hoe@lafayette.edu</t>
  </si>
  <si>
    <t>Hogan, Rachel</t>
  </si>
  <si>
    <t>Nurture Natue Foundation</t>
  </si>
  <si>
    <t>RHogan@NurtureNature.org</t>
  </si>
  <si>
    <t xml:space="preserve">Hopkins, Jennifer </t>
  </si>
  <si>
    <t>Sustainable Energy Fund - Pres.</t>
  </si>
  <si>
    <t>jhopkins@TheSEF.org</t>
  </si>
  <si>
    <t xml:space="preserve">Hotz, Jeff </t>
  </si>
  <si>
    <t>Professor, English</t>
  </si>
  <si>
    <t>East Stroudsburg University</t>
  </si>
  <si>
    <t>jhotz@po-box.esu.edu</t>
  </si>
  <si>
    <t xml:space="preserve">Hummel, Scott </t>
  </si>
  <si>
    <t>Interim Jeffers Director of Engineering</t>
  </si>
  <si>
    <t>hummels@lafayette.edu</t>
  </si>
  <si>
    <t>Huq, Shehtaz '14</t>
  </si>
  <si>
    <t>huqs@lafayette.edu</t>
  </si>
  <si>
    <t xml:space="preserve">Husic, H. David </t>
  </si>
  <si>
    <t>Larkin Professor, Chemistry, Dept Head</t>
  </si>
  <si>
    <t>husich@lafayette.edu</t>
  </si>
  <si>
    <t>Jas Vietty, Kristen</t>
  </si>
  <si>
    <t>Premaculture Designer, Owner, Community Outreach Chair</t>
  </si>
  <si>
    <t>City Forester</t>
  </si>
  <si>
    <t>kristenjas@gmail.com</t>
  </si>
  <si>
    <t>Kamilaris, Andrew '14</t>
  </si>
  <si>
    <t>kamilila@lafayette.edu</t>
  </si>
  <si>
    <t xml:space="preserve">Karam, Lisa </t>
  </si>
  <si>
    <t>Coordinator, Engineering Division</t>
  </si>
  <si>
    <t>karaml@lafayette.edu</t>
  </si>
  <si>
    <t>Kelly, Michael '15</t>
  </si>
  <si>
    <t>A&amp;S</t>
  </si>
  <si>
    <t>kellyma@lafayette.edu</t>
  </si>
  <si>
    <t>Kelly, Sarah '14</t>
  </si>
  <si>
    <t>Evst</t>
  </si>
  <si>
    <t>kellys@lafayette.edu</t>
  </si>
  <si>
    <t>Keppel, Nick  '08</t>
  </si>
  <si>
    <t>Environmental Consultant</t>
  </si>
  <si>
    <t>DRS Laboratories</t>
  </si>
  <si>
    <t>Kindle, Ian</t>
  </si>
  <si>
    <t>Environmental Education Specialist</t>
  </si>
  <si>
    <t>PA Department of Conservation and Natural Resources</t>
  </si>
  <si>
    <t>ikindle@pa.gov</t>
  </si>
  <si>
    <t>Kissane, Rebecca, Ph.D.</t>
  </si>
  <si>
    <t>Professor, A&amp;S</t>
  </si>
  <si>
    <t>kissaner@lafayette.edu</t>
  </si>
  <si>
    <t xml:space="preserve">Leadership Committee </t>
  </si>
  <si>
    <t>Kney, Arthur</t>
  </si>
  <si>
    <t>Associate Professor, CEE</t>
  </si>
  <si>
    <t>kneya@lafayette.edu</t>
  </si>
  <si>
    <t>Kortyna, Andrew Ph.D.</t>
  </si>
  <si>
    <t>Professor, Physics</t>
  </si>
  <si>
    <t>kortynaa@lafayette.edu</t>
  </si>
  <si>
    <t>Kripas, Julia M '15</t>
  </si>
  <si>
    <t>CHE</t>
  </si>
  <si>
    <t>kripasj@lafayette.edu</t>
  </si>
  <si>
    <t>Kurtz, Steve</t>
  </si>
  <si>
    <t>kurtzs@lafayette.edu</t>
  </si>
  <si>
    <t xml:space="preserve">Lawrence, Kira </t>
  </si>
  <si>
    <t>Professor, Geology &amp; Env Science</t>
  </si>
  <si>
    <t>lawrenck@lafayette.edu</t>
  </si>
  <si>
    <t>Lee, Caroline, Ph.D.</t>
  </si>
  <si>
    <t>leecw@lafayette.edu</t>
  </si>
  <si>
    <t>Ma, Daniel '16</t>
  </si>
  <si>
    <t>mad@lafayette.edu</t>
  </si>
  <si>
    <t>help/work</t>
  </si>
  <si>
    <t xml:space="preserve">Magluilo, Jennifer </t>
  </si>
  <si>
    <t>Secretary, Civil &amp; Environmental Engineering</t>
  </si>
  <si>
    <t>magluiloj@lafayette.edu</t>
  </si>
  <si>
    <t>Marinelli, Carmen , '75 Esq.</t>
  </si>
  <si>
    <t>Lawyer</t>
  </si>
  <si>
    <t>Law Offices - Carmen Marinelli</t>
  </si>
  <si>
    <t>cmarin3909@aol.com</t>
  </si>
  <si>
    <t xml:space="preserve">Marinelli, Debbie </t>
  </si>
  <si>
    <t>Educator - K-12</t>
  </si>
  <si>
    <t>Northampton School District</t>
  </si>
  <si>
    <t>Mast, Jared</t>
  </si>
  <si>
    <t>jared@eastonpartnership.org</t>
  </si>
  <si>
    <t xml:space="preserve">Matsuoka, Tama </t>
  </si>
  <si>
    <t>tmatsuoka88@gmail.com</t>
  </si>
  <si>
    <t>Matthew Glennon</t>
  </si>
  <si>
    <t>glennon@frontier.com</t>
  </si>
  <si>
    <t xml:space="preserve">Mauro, Jessica </t>
  </si>
  <si>
    <t xml:space="preserve">Sustainable Energy Fund </t>
  </si>
  <si>
    <t>Mauro, Joe , P.E.</t>
  </si>
  <si>
    <t>City Engineer</t>
  </si>
  <si>
    <t>Easton, PA</t>
  </si>
  <si>
    <t>jmauro@easton-pa.gov</t>
  </si>
  <si>
    <t xml:space="preserve">Meier, John </t>
  </si>
  <si>
    <t>Associate Provost</t>
  </si>
  <si>
    <t>meierj@lafayette.edu</t>
  </si>
  <si>
    <t>Mershon, Jim</t>
  </si>
  <si>
    <t>On-Site Coordinator</t>
  </si>
  <si>
    <t>jmershon@merrillcreek.com</t>
  </si>
  <si>
    <t>Mcguire, Michael</t>
  </si>
  <si>
    <t>Assistant Professor, CEE</t>
  </si>
  <si>
    <t>mcguirem@lafayette.edu</t>
  </si>
  <si>
    <t>Michael Kelly</t>
  </si>
  <si>
    <t>Associate Professor, Economics</t>
  </si>
  <si>
    <t>Michael Nilson</t>
  </si>
  <si>
    <t>P.E., LEED AP BD+C, New York, NY</t>
  </si>
  <si>
    <t>Langan Engineering &amp; Environmental Svces</t>
  </si>
  <si>
    <t>mnilson@langan.com</t>
  </si>
  <si>
    <t>Michael Senra</t>
  </si>
  <si>
    <t>senram@lafayette.edu</t>
  </si>
  <si>
    <t>Mule, Julie A.</t>
  </si>
  <si>
    <t>Associate Dir/Residence Life</t>
  </si>
  <si>
    <t>mulej@lafayette.edu</t>
  </si>
  <si>
    <t>Mylon, Steve</t>
  </si>
  <si>
    <t>Associate Professor, Chemistry</t>
  </si>
  <si>
    <t>mylons@lafayette.edu</t>
  </si>
  <si>
    <t xml:space="preserve">Newton, Bud </t>
  </si>
  <si>
    <t>(works with Tom Barlow)</t>
  </si>
  <si>
    <t>President of Newton Engineering</t>
  </si>
  <si>
    <t>SEND HARD COPY</t>
  </si>
  <si>
    <t>Nestor, John</t>
  </si>
  <si>
    <t>Professor &amp; Dept Head</t>
  </si>
  <si>
    <t xml:space="preserve">Nicodemus, Julia </t>
  </si>
  <si>
    <t>Assistant Professor</t>
  </si>
  <si>
    <t>nicodemj@lafayette.edu</t>
  </si>
  <si>
    <t xml:space="preserve">Nicodemus Anne, Gadwa </t>
  </si>
  <si>
    <t>agnicodemus@gmail.com</t>
  </si>
  <si>
    <t xml:space="preserve">Ospina-Giraldo, Manuel </t>
  </si>
  <si>
    <t>Associate Professor,Biology</t>
  </si>
  <si>
    <t>ospinam@lafayette.edu</t>
  </si>
  <si>
    <t xml:space="preserve">Ott, Jeff </t>
  </si>
  <si>
    <t>jott@OttEng.com</t>
  </si>
  <si>
    <t>Owen, Collin '16</t>
  </si>
  <si>
    <t>owenc@lafayette.edu</t>
  </si>
  <si>
    <t>Oylarov, Steven  '16</t>
  </si>
  <si>
    <t>ME</t>
  </si>
  <si>
    <t>oylarovs@lafayette.edu</t>
  </si>
  <si>
    <t>Parodi, Jacqueline  '11</t>
  </si>
  <si>
    <t>Alum - Lafayette College</t>
  </si>
  <si>
    <t>Jacqueline Parodi</t>
  </si>
  <si>
    <t xml:space="preserve">Parry, Karen </t>
  </si>
  <si>
    <t>karen-parry@comcast.net</t>
  </si>
  <si>
    <t>Peacock, Brian  '12</t>
  </si>
  <si>
    <t>Fast Fig</t>
  </si>
  <si>
    <t>bpeacock@fastfig.com</t>
  </si>
  <si>
    <t xml:space="preserve">Pezzino, Lisa </t>
  </si>
  <si>
    <t>Secretary, Biology</t>
  </si>
  <si>
    <t>pezzinol@lafayette.edu</t>
  </si>
  <si>
    <t>Pfaffman, Jeff</t>
  </si>
  <si>
    <t>Associate Professor. Computer Science</t>
  </si>
  <si>
    <t>pfaffmaj@lafayette.edu</t>
  </si>
  <si>
    <t xml:space="preserve">Pocious, Tori </t>
  </si>
  <si>
    <t>vmpocius@gmail.com</t>
  </si>
  <si>
    <t>Pogozelski, Kristen'16</t>
  </si>
  <si>
    <t>pogozelk@lafayette.edu</t>
  </si>
  <si>
    <t xml:space="preserve">Prior, Lynn </t>
  </si>
  <si>
    <t>lynnprior@verizon.net</t>
  </si>
  <si>
    <t>Raich, Anne, Ph.D.</t>
  </si>
  <si>
    <t>raicha@lafayette.edu</t>
  </si>
  <si>
    <t>Ricca, Jacob '14</t>
  </si>
  <si>
    <t>riccaj@lafayette.edu</t>
  </si>
  <si>
    <t xml:space="preserve">Reese, Robert </t>
  </si>
  <si>
    <t>'stude1964@rcn.com'</t>
  </si>
  <si>
    <t>Roizin, John</t>
  </si>
  <si>
    <t>OBGYN</t>
  </si>
  <si>
    <t>jonesob@verizon.net</t>
  </si>
  <si>
    <t>Rossman, Jenn , Ph.D.</t>
  </si>
  <si>
    <t>Professor, Mechanical Engineering</t>
  </si>
  <si>
    <t>rossmanj@lafayette.edu</t>
  </si>
  <si>
    <t>Roth, Mary , Ph.D.</t>
  </si>
  <si>
    <t>rothm@lafayette.edu</t>
  </si>
  <si>
    <t>Rothenberger, Megan</t>
  </si>
  <si>
    <t>rothenbm@lafayette.edu</t>
  </si>
  <si>
    <t>Root, Rob</t>
  </si>
  <si>
    <t>Professor, Mathematics</t>
  </si>
  <si>
    <t>robroot@lafayette.edu</t>
  </si>
  <si>
    <t xml:space="preserve">Ruebeck, Chris </t>
  </si>
  <si>
    <t>ruebeckc@lafayette.edu</t>
  </si>
  <si>
    <t>Ruggles, Roger</t>
  </si>
  <si>
    <t>rugglesr@lafayette.edu</t>
  </si>
  <si>
    <t>Sanford-Bernhardt, Kristen</t>
  </si>
  <si>
    <t>Associate Professor, CEE (head) EGRS</t>
  </si>
  <si>
    <t>Lafaette College</t>
  </si>
  <si>
    <t>sanfordk@lafayette.edu</t>
  </si>
  <si>
    <t>Seidenstein, Julia '14</t>
  </si>
  <si>
    <t>Geology</t>
  </si>
  <si>
    <t>seidensj@lafayette.edu</t>
  </si>
  <si>
    <t>Smith, Andrew, Ph.D.</t>
  </si>
  <si>
    <t>smitham@lafayette.edu</t>
  </si>
  <si>
    <t>Soh, Lindsey</t>
  </si>
  <si>
    <t>Assistant Professor, ChBE</t>
  </si>
  <si>
    <t>sohl@lafayette.edu</t>
  </si>
  <si>
    <t>Soll, David , Ph.D.</t>
  </si>
  <si>
    <t>Postdoc in Environmental Studies</t>
  </si>
  <si>
    <t>solld@lafayette.edu</t>
  </si>
  <si>
    <t>Sousa, Alexandria E. '15</t>
  </si>
  <si>
    <t>IA</t>
  </si>
  <si>
    <t>sousaa@lafayette.edu</t>
  </si>
  <si>
    <t xml:space="preserve">Spadaccini, Laura '14 </t>
  </si>
  <si>
    <t>Student</t>
  </si>
  <si>
    <t>spadacinl@lafayette.edu</t>
  </si>
  <si>
    <t>Stewart-Gambino, Hannah , Ph.D.</t>
  </si>
  <si>
    <t>Dean of the College</t>
  </si>
  <si>
    <t>stewarth@lafayette.edu</t>
  </si>
  <si>
    <t>Sunderlin, David , Ph.D.</t>
  </si>
  <si>
    <t>Professor, Geology &amp; Env GeoScience</t>
  </si>
  <si>
    <t>sunderld@lafayette.edu</t>
  </si>
  <si>
    <t xml:space="preserve">Sweeney, William </t>
  </si>
  <si>
    <t>Environmental Educator</t>
  </si>
  <si>
    <t>Jacobsburg Environ Center</t>
  </si>
  <si>
    <t>wisweeney@pa.gov</t>
  </si>
  <si>
    <t>Taschler, David , P.E.</t>
  </si>
  <si>
    <t>Global Capability Director</t>
  </si>
  <si>
    <t>Air Products</t>
  </si>
  <si>
    <t>taschldr@airproducts.com</t>
  </si>
  <si>
    <t>Taschler, Nicole  (daughter)</t>
  </si>
  <si>
    <t>Tavakoli, Javad</t>
  </si>
  <si>
    <t>Associate Professor, ChBE</t>
  </si>
  <si>
    <t>tavakolj@lafayette.edu</t>
  </si>
  <si>
    <t>Triscuit, Benjamin '14</t>
  </si>
  <si>
    <t>triscuib@lafayette.edu</t>
  </si>
  <si>
    <t>Troisi, Elizabeth '14</t>
  </si>
  <si>
    <t>troisie@lafayette.edu</t>
  </si>
  <si>
    <t>Trupp, Rachael '14</t>
  </si>
  <si>
    <t>truppr@lafayette.edu</t>
  </si>
  <si>
    <t>Veshosky, David , Ph.D.</t>
  </si>
  <si>
    <t>Professor, CEE</t>
  </si>
  <si>
    <t>veshoskd@lafayette.edu</t>
  </si>
  <si>
    <t>von Dassow, Wesley</t>
  </si>
  <si>
    <t>vondassw@lafayette.edu</t>
  </si>
  <si>
    <t xml:space="preserve">Walters, Jessie </t>
  </si>
  <si>
    <t>Project Manager</t>
  </si>
  <si>
    <t>Leadership Committee  - but away in Germany</t>
  </si>
  <si>
    <t>Waters, Nancy , Ph.D.</t>
  </si>
  <si>
    <t>Associate Professor, Biology</t>
  </si>
  <si>
    <t>watersn@lafayette.edu</t>
  </si>
  <si>
    <t>Wax, Matthew  '16</t>
  </si>
  <si>
    <t>MAEC</t>
  </si>
  <si>
    <t>waxm@lafayette.edu</t>
  </si>
  <si>
    <t>Wein, Mitch</t>
  </si>
  <si>
    <t>Vice President Finance and Administration</t>
  </si>
  <si>
    <t>weinm@lafayette.edu</t>
  </si>
  <si>
    <t xml:space="preserve">Webster, Richard </t>
  </si>
  <si>
    <t>Esq</t>
  </si>
  <si>
    <t>Rwebster216@aol.com</t>
  </si>
  <si>
    <t>White, Jenn '14</t>
  </si>
  <si>
    <t>whitejm@lafayette.edu</t>
  </si>
  <si>
    <t xml:space="preserve">Wilford-Hunt, Mary </t>
  </si>
  <si>
    <t>Dir of Facilities Pfng and Const.</t>
  </si>
  <si>
    <t>wilfordm@lafayette.edu</t>
  </si>
  <si>
    <t xml:space="preserve">Wilson, Jim </t>
  </si>
  <si>
    <t>Watershed Specialist</t>
  </si>
  <si>
    <t>james-wilson@northamptoncd.org</t>
  </si>
  <si>
    <t xml:space="preserve">Wilson-Fall, Wendy </t>
  </si>
  <si>
    <t>wilsonfw@lafayette.edu</t>
  </si>
  <si>
    <t xml:space="preserve">Xiques, George </t>
  </si>
  <si>
    <t>Sustainability Manager</t>
  </si>
  <si>
    <t>Lafayettte College</t>
  </si>
  <si>
    <t>xiquesg@lafayette.edu</t>
  </si>
  <si>
    <t>Xu, Lijuan</t>
  </si>
  <si>
    <t>Library Instruction Coordinator/Library</t>
  </si>
  <si>
    <t>xul@lafayette.edu</t>
  </si>
  <si>
    <t>Yin, Yue (Jim) '14</t>
  </si>
  <si>
    <t>ChE</t>
  </si>
  <si>
    <t>yiny@lafayette.edu</t>
  </si>
  <si>
    <t>Zaremba, Gerald  '13</t>
  </si>
  <si>
    <t>gzaremba@villanova.edu</t>
  </si>
  <si>
    <t>Zeiders, Samantha '15</t>
  </si>
  <si>
    <t>zeiderss@lafayette.edu</t>
  </si>
  <si>
    <t xml:space="preserve">Zmijewski, Dave </t>
  </si>
  <si>
    <t>Chair, Geo-Technology</t>
  </si>
  <si>
    <t>davez@mragta.com</t>
  </si>
  <si>
    <t>Yellow - Stopping by</t>
  </si>
  <si>
    <t>25 - NIMBY - The case of Wind Energy (12)</t>
  </si>
  <si>
    <r>
      <t>34 - Geoengineering and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Removal (11)</t>
    </r>
  </si>
  <si>
    <t>21 - The Organic Label (14)</t>
  </si>
  <si>
    <t>24 - Eingineering Education K-12 (14)</t>
  </si>
  <si>
    <t>11 - Solar Thermal Energy (14)</t>
  </si>
  <si>
    <t>5 - Marcellus Shale (11)</t>
  </si>
  <si>
    <t>15 - Recycling Promotion (14)</t>
  </si>
  <si>
    <t>7 - Deep water Horizon Oil Spill (14)</t>
  </si>
  <si>
    <t>TOTALS</t>
  </si>
  <si>
    <t xml:space="preserve">Content (40 %)   </t>
  </si>
  <si>
    <r>
      <t xml:space="preserve">Out of </t>
    </r>
    <r>
      <rPr>
        <b/>
        <sz val="12"/>
        <color theme="1"/>
        <rFont val="Arial"/>
        <family val="2"/>
      </rPr>
      <t>1.5</t>
    </r>
  </si>
  <si>
    <r>
      <t xml:space="preserve">Out of </t>
    </r>
    <r>
      <rPr>
        <b/>
        <sz val="12"/>
        <color theme="1"/>
        <rFont val="Arial"/>
        <family val="2"/>
      </rPr>
      <t>4.0</t>
    </r>
  </si>
  <si>
    <r>
      <t xml:space="preserve">Out of </t>
    </r>
    <r>
      <rPr>
        <b/>
        <sz val="12"/>
        <color theme="1"/>
        <rFont val="Arial"/>
        <family val="2"/>
      </rPr>
      <t>3.0</t>
    </r>
  </si>
  <si>
    <r>
      <t xml:space="preserve">Out of </t>
    </r>
    <r>
      <rPr>
        <b/>
        <sz val="12"/>
        <color theme="1"/>
        <rFont val="Arial"/>
        <family val="2"/>
      </rPr>
      <t>10.0</t>
    </r>
  </si>
  <si>
    <t>#3 = Poster 16 - Stream Bank Restoration along the Bushkill</t>
  </si>
  <si>
    <t>16 - Stream Bank Restoration along the Bushkill - Thrid Place (12)</t>
  </si>
  <si>
    <t>#3 = Poster 26 - Where does your old iPhone go? (12)</t>
  </si>
  <si>
    <t>#5 = Poster 18 - Lafayette College Awareness of Ewaste (12)</t>
  </si>
  <si>
    <t>#4 = Poster 14 - Can the Quad be a Learning Environment?</t>
  </si>
  <si>
    <t>#4 = Poster 22 - Pesticide Use at Lafayette</t>
  </si>
  <si>
    <t>1st</t>
  </si>
  <si>
    <t xml:space="preserve">2nd </t>
  </si>
  <si>
    <t>4th</t>
  </si>
  <si>
    <t>3rd</t>
  </si>
  <si>
    <t>22 - Pesticide Use at Lafayette -                 Forth Place (12)</t>
  </si>
  <si>
    <t>18 - Lafayette College Awareness of Ewaste Fifth Place (12)</t>
  </si>
  <si>
    <t>26 - Where does your old iPhone go? Third Place (12)</t>
  </si>
  <si>
    <t>1st Place</t>
  </si>
  <si>
    <t>2nd Place</t>
  </si>
  <si>
    <t>3rd Place</t>
  </si>
  <si>
    <t>4th Place</t>
  </si>
  <si>
    <t>5th Place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</si>
</sst>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67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4"/>
      <name val="Arial"/>
      <family val="2"/>
    </font>
    <font>
      <b/>
      <sz val="14"/>
      <name val="Arial"/>
      <family val="2"/>
    </font>
    <font>
      <b/>
      <sz val="12"/>
      <color theme="9" tint="-0.249977111117893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bscript"/>
      <sz val="12"/>
      <name val="Arial"/>
      <family val="2"/>
    </font>
    <font>
      <sz val="12"/>
      <color rgb="FF009644"/>
      <name val="Arial"/>
      <family val="2"/>
    </font>
    <font>
      <b/>
      <sz val="12"/>
      <color rgb="FF009644"/>
      <name val="Arial"/>
      <family val="2"/>
    </font>
    <font>
      <sz val="12"/>
      <color rgb="FFFF0000"/>
      <name val="Arial"/>
      <family val="2"/>
    </font>
    <font>
      <b/>
      <sz val="18"/>
      <color rgb="FF7C3B06"/>
      <name val="Calibri"/>
      <family val="2"/>
      <scheme val="minor"/>
    </font>
    <font>
      <b/>
      <sz val="12"/>
      <color rgb="FF7030A0"/>
      <name val="Arial"/>
      <family val="2"/>
    </font>
    <font>
      <sz val="20"/>
      <color rgb="FFFF0000"/>
      <name val="Calibri"/>
      <family val="2"/>
      <scheme val="minor"/>
    </font>
    <font>
      <sz val="12"/>
      <color rgb="FF7030A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FFC000"/>
      <name val="Arial"/>
      <family val="2"/>
    </font>
    <font>
      <sz val="12"/>
      <color rgb="FFFFC000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u/>
      <sz val="11"/>
      <color theme="10"/>
      <name val="Calibri"/>
      <family val="2"/>
    </font>
    <font>
      <b/>
      <sz val="11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u/>
      <sz val="14"/>
      <name val="Courier New"/>
      <family val="3"/>
    </font>
    <font>
      <u/>
      <sz val="11"/>
      <name val="Calibri"/>
      <family val="2"/>
    </font>
    <font>
      <sz val="14"/>
      <color rgb="FF00008B"/>
      <name val="Courier New"/>
      <family val="3"/>
    </font>
    <font>
      <sz val="14"/>
      <color theme="0"/>
      <name val="Arial"/>
      <family val="2"/>
    </font>
    <font>
      <u/>
      <sz val="14"/>
      <color rgb="FF00008B"/>
      <name val="Courier New"/>
      <family val="3"/>
    </font>
    <font>
      <b/>
      <sz val="12"/>
      <color rgb="FF00B050"/>
      <name val="Times New Roman"/>
      <family val="1"/>
    </font>
    <font>
      <b/>
      <sz val="12"/>
      <color theme="1"/>
      <name val="Arial"/>
      <family val="2"/>
    </font>
    <font>
      <sz val="12"/>
      <color rgb="FF7030A0"/>
      <name val="Times New Roman"/>
      <family val="2"/>
    </font>
    <font>
      <sz val="12"/>
      <color rgb="FF7C3B06"/>
      <name val="Times New Roman"/>
      <family val="2"/>
    </font>
    <font>
      <sz val="12"/>
      <color rgb="FFFFC000"/>
      <name val="Times New Roman"/>
      <family val="2"/>
    </font>
    <font>
      <b/>
      <sz val="12"/>
      <color rgb="FF00B050"/>
      <name val="Arial"/>
      <family val="2"/>
    </font>
    <font>
      <b/>
      <sz val="12"/>
      <color rgb="FF7C3B06"/>
      <name val="Arial"/>
      <family val="2"/>
    </font>
    <font>
      <sz val="12"/>
      <color rgb="FF7C3B06"/>
      <name val="Arial"/>
      <family val="2"/>
    </font>
    <font>
      <b/>
      <sz val="12"/>
      <color rgb="FF7C3B06"/>
      <name val="Times New Roman"/>
      <family val="1"/>
    </font>
    <font>
      <sz val="12"/>
      <color rgb="FF7C3B06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sz val="12"/>
      <color rgb="FF00B050"/>
      <name val="Times New Roman"/>
      <family val="1"/>
    </font>
    <font>
      <b/>
      <sz val="12"/>
      <color rgb="FF7030A0"/>
      <name val="Times New Roman"/>
      <family val="1"/>
    </font>
    <font>
      <sz val="12"/>
      <color rgb="FF7030A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21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76">
    <xf numFmtId="0" fontId="0" fillId="0" borderId="0"/>
    <xf numFmtId="0" fontId="6" fillId="0" borderId="0"/>
    <xf numFmtId="0" fontId="7" fillId="0" borderId="0"/>
    <xf numFmtId="0" fontId="5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/>
    <xf numFmtId="0" fontId="7" fillId="0" borderId="3" xfId="2" applyFont="1" applyBorder="1"/>
    <xf numFmtId="0" fontId="7" fillId="0" borderId="0" xfId="2" applyFont="1"/>
    <xf numFmtId="0" fontId="10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 vertical="center" textRotation="90"/>
    </xf>
    <xf numFmtId="1" fontId="8" fillId="0" borderId="0" xfId="2" applyNumberFormat="1" applyFont="1"/>
    <xf numFmtId="1" fontId="9" fillId="0" borderId="0" xfId="2" applyNumberFormat="1" applyFont="1" applyAlignment="1">
      <alignment horizontal="center"/>
    </xf>
    <xf numFmtId="1" fontId="9" fillId="0" borderId="0" xfId="2" applyNumberFormat="1" applyFont="1" applyFill="1" applyBorder="1" applyAlignment="1">
      <alignment horizontal="center"/>
    </xf>
    <xf numFmtId="1" fontId="8" fillId="0" borderId="0" xfId="2" applyNumberFormat="1" applyFont="1" applyAlignment="1">
      <alignment horizontal="center"/>
    </xf>
    <xf numFmtId="0" fontId="7" fillId="0" borderId="0" xfId="2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20" fillId="0" borderId="0" xfId="1" applyFont="1" applyProtection="1">
      <protection locked="0"/>
    </xf>
    <xf numFmtId="0" fontId="22" fillId="0" borderId="0" xfId="1" applyFont="1" applyProtection="1"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/>
    <xf numFmtId="0" fontId="1" fillId="9" borderId="0" xfId="0" applyFont="1" applyFill="1" applyAlignment="1">
      <alignment horizontal="center"/>
    </xf>
    <xf numFmtId="0" fontId="9" fillId="0" borderId="9" xfId="2" applyFont="1" applyBorder="1" applyAlignment="1">
      <alignment horizontal="center"/>
    </xf>
    <xf numFmtId="0" fontId="10" fillId="0" borderId="10" xfId="2" applyFont="1" applyBorder="1"/>
    <xf numFmtId="0" fontId="9" fillId="0" borderId="11" xfId="2" applyFont="1" applyBorder="1" applyAlignment="1">
      <alignment horizontal="center"/>
    </xf>
    <xf numFmtId="0" fontId="10" fillId="0" borderId="12" xfId="2" applyFont="1" applyBorder="1"/>
    <xf numFmtId="0" fontId="10" fillId="2" borderId="13" xfId="2" applyFont="1" applyFill="1" applyBorder="1"/>
    <xf numFmtId="0" fontId="10" fillId="2" borderId="14" xfId="2" applyFont="1" applyFill="1" applyBorder="1"/>
    <xf numFmtId="164" fontId="10" fillId="4" borderId="16" xfId="2" applyNumberFormat="1" applyFont="1" applyFill="1" applyBorder="1" applyAlignment="1">
      <alignment horizontal="center"/>
    </xf>
    <xf numFmtId="164" fontId="15" fillId="4" borderId="16" xfId="3" applyNumberFormat="1" applyFont="1" applyFill="1" applyBorder="1" applyAlignment="1">
      <alignment horizontal="center"/>
    </xf>
    <xf numFmtId="164" fontId="15" fillId="4" borderId="16" xfId="1" applyNumberFormat="1" applyFont="1" applyFill="1" applyBorder="1" applyAlignment="1">
      <alignment horizontal="center"/>
    </xf>
    <xf numFmtId="164" fontId="10" fillId="4" borderId="12" xfId="2" applyNumberFormat="1" applyFont="1" applyFill="1" applyBorder="1" applyAlignment="1">
      <alignment horizontal="center"/>
    </xf>
    <xf numFmtId="164" fontId="15" fillId="4" borderId="12" xfId="3" applyNumberFormat="1" applyFont="1" applyFill="1" applyBorder="1" applyAlignment="1">
      <alignment horizontal="center"/>
    </xf>
    <xf numFmtId="164" fontId="15" fillId="4" borderId="12" xfId="1" applyNumberFormat="1" applyFont="1" applyFill="1" applyBorder="1" applyAlignment="1">
      <alignment horizontal="center"/>
    </xf>
    <xf numFmtId="164" fontId="9" fillId="4" borderId="14" xfId="2" applyNumberFormat="1" applyFont="1" applyFill="1" applyBorder="1" applyAlignment="1">
      <alignment horizontal="center"/>
    </xf>
    <xf numFmtId="0" fontId="14" fillId="4" borderId="17" xfId="2" applyFont="1" applyFill="1" applyBorder="1" applyAlignment="1">
      <alignment horizontal="center" vertical="center"/>
    </xf>
    <xf numFmtId="0" fontId="14" fillId="4" borderId="15" xfId="2" applyFont="1" applyFill="1" applyBorder="1" applyAlignment="1">
      <alignment horizontal="center" vertical="center"/>
    </xf>
    <xf numFmtId="0" fontId="12" fillId="4" borderId="17" xfId="2" applyFont="1" applyFill="1" applyBorder="1" applyAlignment="1">
      <alignment horizontal="center" vertical="center"/>
    </xf>
    <xf numFmtId="0" fontId="7" fillId="0" borderId="18" xfId="2" applyFont="1" applyBorder="1"/>
    <xf numFmtId="0" fontId="7" fillId="0" borderId="19" xfId="2" applyFont="1" applyBorder="1"/>
    <xf numFmtId="0" fontId="9" fillId="4" borderId="19" xfId="2" applyFont="1" applyFill="1" applyBorder="1" applyAlignment="1">
      <alignment horizontal="center" vertical="center" textRotation="90"/>
    </xf>
    <xf numFmtId="0" fontId="9" fillId="4" borderId="19" xfId="2" applyFont="1" applyFill="1" applyBorder="1" applyAlignment="1">
      <alignment horizontal="center" vertical="center" textRotation="90" wrapText="1"/>
    </xf>
    <xf numFmtId="0" fontId="16" fillId="4" borderId="19" xfId="2" applyFont="1" applyFill="1" applyBorder="1" applyAlignment="1">
      <alignment horizontal="center" vertical="center" textRotation="90" wrapText="1"/>
    </xf>
    <xf numFmtId="164" fontId="10" fillId="4" borderId="21" xfId="2" applyNumberFormat="1" applyFont="1" applyFill="1" applyBorder="1" applyAlignment="1">
      <alignment horizontal="center"/>
    </xf>
    <xf numFmtId="164" fontId="10" fillId="4" borderId="22" xfId="2" applyNumberFormat="1" applyFont="1" applyFill="1" applyBorder="1" applyAlignment="1">
      <alignment horizontal="center"/>
    </xf>
    <xf numFmtId="0" fontId="7" fillId="4" borderId="17" xfId="2" applyFill="1" applyBorder="1"/>
    <xf numFmtId="0" fontId="7" fillId="4" borderId="24" xfId="2" applyFill="1" applyBorder="1"/>
    <xf numFmtId="164" fontId="26" fillId="4" borderId="16" xfId="2" applyNumberFormat="1" applyFont="1" applyFill="1" applyBorder="1" applyAlignment="1">
      <alignment horizontal="center"/>
    </xf>
    <xf numFmtId="164" fontId="26" fillId="4" borderId="12" xfId="2" applyNumberFormat="1" applyFont="1" applyFill="1" applyBorder="1" applyAlignment="1">
      <alignment horizontal="center"/>
    </xf>
    <xf numFmtId="164" fontId="27" fillId="4" borderId="14" xfId="2" applyNumberFormat="1" applyFont="1" applyFill="1" applyBorder="1" applyAlignment="1">
      <alignment horizontal="center"/>
    </xf>
    <xf numFmtId="164" fontId="28" fillId="4" borderId="16" xfId="2" applyNumberFormat="1" applyFont="1" applyFill="1" applyBorder="1" applyAlignment="1">
      <alignment horizontal="center"/>
    </xf>
    <xf numFmtId="164" fontId="28" fillId="4" borderId="12" xfId="2" applyNumberFormat="1" applyFont="1" applyFill="1" applyBorder="1" applyAlignment="1">
      <alignment horizontal="center"/>
    </xf>
    <xf numFmtId="164" fontId="16" fillId="4" borderId="14" xfId="2" applyNumberFormat="1" applyFont="1" applyFill="1" applyBorder="1" applyAlignment="1">
      <alignment horizontal="center"/>
    </xf>
    <xf numFmtId="0" fontId="23" fillId="0" borderId="0" xfId="1" applyFont="1" applyProtection="1">
      <protection locked="0"/>
    </xf>
    <xf numFmtId="0" fontId="21" fillId="5" borderId="0" xfId="1" applyFont="1" applyFill="1" applyProtection="1">
      <protection locked="0"/>
    </xf>
    <xf numFmtId="0" fontId="31" fillId="0" borderId="0" xfId="1" applyFont="1" applyAlignment="1">
      <alignment horizontal="center"/>
    </xf>
    <xf numFmtId="165" fontId="9" fillId="0" borderId="0" xfId="2" applyNumberFormat="1" applyFont="1" applyAlignment="1">
      <alignment horizontal="center"/>
    </xf>
    <xf numFmtId="0" fontId="16" fillId="4" borderId="17" xfId="2" applyFont="1" applyFill="1" applyBorder="1" applyAlignment="1">
      <alignment horizontal="center" vertical="center"/>
    </xf>
    <xf numFmtId="164" fontId="32" fillId="4" borderId="16" xfId="2" applyNumberFormat="1" applyFont="1" applyFill="1" applyBorder="1" applyAlignment="1">
      <alignment horizontal="center"/>
    </xf>
    <xf numFmtId="164" fontId="32" fillId="4" borderId="12" xfId="2" applyNumberFormat="1" applyFont="1" applyFill="1" applyBorder="1" applyAlignment="1">
      <alignment horizontal="center"/>
    </xf>
    <xf numFmtId="164" fontId="30" fillId="4" borderId="14" xfId="2" applyNumberFormat="1" applyFont="1" applyFill="1" applyBorder="1" applyAlignment="1">
      <alignment horizontal="center"/>
    </xf>
    <xf numFmtId="0" fontId="30" fillId="10" borderId="19" xfId="2" applyFont="1" applyFill="1" applyBorder="1" applyAlignment="1">
      <alignment horizontal="center" vertical="center" textRotation="90" wrapText="1"/>
    </xf>
    <xf numFmtId="0" fontId="27" fillId="4" borderId="19" xfId="2" applyFont="1" applyFill="1" applyBorder="1" applyAlignment="1">
      <alignment horizontal="center" vertical="center" textRotation="90" wrapText="1"/>
    </xf>
    <xf numFmtId="0" fontId="34" fillId="10" borderId="19" xfId="2" applyFont="1" applyFill="1" applyBorder="1" applyAlignment="1">
      <alignment horizontal="center" vertical="center" textRotation="90" wrapText="1"/>
    </xf>
    <xf numFmtId="164" fontId="35" fillId="4" borderId="16" xfId="2" applyNumberFormat="1" applyFont="1" applyFill="1" applyBorder="1" applyAlignment="1">
      <alignment horizontal="center"/>
    </xf>
    <xf numFmtId="164" fontId="35" fillId="4" borderId="12" xfId="2" applyNumberFormat="1" applyFont="1" applyFill="1" applyBorder="1" applyAlignment="1">
      <alignment horizontal="center"/>
    </xf>
    <xf numFmtId="164" fontId="34" fillId="4" borderId="14" xfId="2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14" fontId="37" fillId="0" borderId="25" xfId="0" applyNumberFormat="1" applyFont="1" applyFill="1" applyBorder="1"/>
    <xf numFmtId="0" fontId="38" fillId="0" borderId="25" xfId="0" applyFont="1" applyFill="1" applyBorder="1"/>
    <xf numFmtId="0" fontId="39" fillId="0" borderId="26" xfId="0" applyFont="1" applyFill="1" applyBorder="1" applyAlignment="1">
      <alignment wrapText="1"/>
    </xf>
    <xf numFmtId="0" fontId="38" fillId="0" borderId="8" xfId="90" applyFont="1" applyFill="1" applyBorder="1" applyAlignment="1" applyProtection="1">
      <alignment vertical="top" wrapText="1"/>
    </xf>
    <xf numFmtId="0" fontId="38" fillId="0" borderId="27" xfId="0" applyFont="1" applyFill="1" applyBorder="1"/>
    <xf numFmtId="0" fontId="41" fillId="0" borderId="25" xfId="0" applyFont="1" applyFill="1" applyBorder="1" applyAlignment="1">
      <alignment wrapText="1"/>
    </xf>
    <xf numFmtId="0" fontId="38" fillId="0" borderId="25" xfId="90" applyFont="1" applyFill="1" applyBorder="1" applyAlignment="1" applyProtection="1"/>
    <xf numFmtId="0" fontId="42" fillId="0" borderId="25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/>
    </xf>
    <xf numFmtId="0" fontId="43" fillId="0" borderId="25" xfId="0" applyFont="1" applyFill="1" applyBorder="1" applyAlignment="1">
      <alignment horizontal="center" wrapText="1"/>
    </xf>
    <xf numFmtId="0" fontId="44" fillId="12" borderId="25" xfId="0" applyFont="1" applyFill="1" applyBorder="1" applyAlignment="1">
      <alignment horizontal="left"/>
    </xf>
    <xf numFmtId="0" fontId="44" fillId="13" borderId="25" xfId="0" applyFont="1" applyFill="1" applyBorder="1" applyAlignment="1">
      <alignment horizontal="left"/>
    </xf>
    <xf numFmtId="0" fontId="44" fillId="0" borderId="25" xfId="0" applyFont="1" applyFill="1" applyBorder="1" applyAlignment="1">
      <alignment horizontal="left"/>
    </xf>
    <xf numFmtId="0" fontId="44" fillId="14" borderId="25" xfId="0" applyFont="1" applyFill="1" applyBorder="1" applyAlignment="1">
      <alignment horizontal="left"/>
    </xf>
    <xf numFmtId="0" fontId="44" fillId="15" borderId="0" xfId="0" applyFont="1" applyFill="1" applyBorder="1" applyAlignment="1">
      <alignment horizontal="left"/>
    </xf>
    <xf numFmtId="0" fontId="42" fillId="0" borderId="25" xfId="0" applyFont="1" applyFill="1" applyBorder="1" applyAlignment="1">
      <alignment horizontal="left"/>
    </xf>
    <xf numFmtId="0" fontId="40" fillId="0" borderId="25" xfId="90" applyFill="1" applyBorder="1" applyAlignment="1" applyProtection="1">
      <alignment horizontal="left"/>
    </xf>
    <xf numFmtId="0" fontId="42" fillId="12" borderId="25" xfId="0" applyFont="1" applyFill="1" applyBorder="1" applyAlignment="1">
      <alignment horizontal="left"/>
    </xf>
    <xf numFmtId="0" fontId="40" fillId="12" borderId="25" xfId="90" applyFill="1" applyBorder="1" applyAlignment="1" applyProtection="1">
      <alignment horizontal="left"/>
    </xf>
    <xf numFmtId="0" fontId="45" fillId="12" borderId="25" xfId="0" applyFont="1" applyFill="1" applyBorder="1"/>
    <xf numFmtId="0" fontId="42" fillId="0" borderId="25" xfId="0" applyFont="1" applyFill="1" applyBorder="1" applyAlignment="1"/>
    <xf numFmtId="0" fontId="40" fillId="0" borderId="25" xfId="90" applyFill="1" applyBorder="1" applyAlignment="1" applyProtection="1"/>
    <xf numFmtId="0" fontId="42" fillId="0" borderId="25" xfId="0" applyFont="1" applyFill="1" applyBorder="1" applyAlignment="1">
      <alignment horizontal="center" wrapText="1"/>
    </xf>
    <xf numFmtId="0" fontId="45" fillId="15" borderId="25" xfId="0" applyFont="1" applyFill="1" applyBorder="1"/>
    <xf numFmtId="0" fontId="42" fillId="15" borderId="25" xfId="0" applyFont="1" applyFill="1" applyBorder="1" applyAlignment="1">
      <alignment horizontal="left"/>
    </xf>
    <xf numFmtId="0" fontId="40" fillId="15" borderId="25" xfId="90" applyFill="1" applyBorder="1" applyAlignment="1" applyProtection="1">
      <alignment horizontal="left"/>
    </xf>
    <xf numFmtId="0" fontId="42" fillId="12" borderId="25" xfId="0" applyFont="1" applyFill="1" applyBorder="1" applyAlignment="1"/>
    <xf numFmtId="0" fontId="40" fillId="12" borderId="25" xfId="90" applyFill="1" applyBorder="1" applyAlignment="1" applyProtection="1"/>
    <xf numFmtId="0" fontId="42" fillId="11" borderId="25" xfId="0" applyFont="1" applyFill="1" applyBorder="1" applyAlignment="1">
      <alignment horizontal="center"/>
    </xf>
    <xf numFmtId="0" fontId="46" fillId="12" borderId="25" xfId="0" applyFont="1" applyFill="1" applyBorder="1"/>
    <xf numFmtId="0" fontId="46" fillId="12" borderId="25" xfId="0" applyFont="1" applyFill="1" applyBorder="1" applyAlignment="1">
      <alignment horizontal="left"/>
    </xf>
    <xf numFmtId="0" fontId="47" fillId="12" borderId="25" xfId="0" applyFont="1" applyFill="1" applyBorder="1"/>
    <xf numFmtId="0" fontId="42" fillId="13" borderId="25" xfId="0" applyFont="1" applyFill="1" applyBorder="1" applyAlignment="1"/>
    <xf numFmtId="0" fontId="40" fillId="13" borderId="25" xfId="90" applyFill="1" applyBorder="1" applyAlignment="1" applyProtection="1"/>
    <xf numFmtId="0" fontId="45" fillId="0" borderId="25" xfId="0" applyFont="1" applyFill="1" applyBorder="1"/>
    <xf numFmtId="0" fontId="45" fillId="13" borderId="25" xfId="0" applyFont="1" applyFill="1" applyBorder="1"/>
    <xf numFmtId="0" fontId="42" fillId="13" borderId="25" xfId="0" applyFont="1" applyFill="1" applyBorder="1" applyAlignment="1">
      <alignment horizontal="left"/>
    </xf>
    <xf numFmtId="0" fontId="40" fillId="13" borderId="25" xfId="90" applyFill="1" applyBorder="1" applyAlignment="1" applyProtection="1">
      <alignment horizontal="left"/>
    </xf>
    <xf numFmtId="0" fontId="48" fillId="12" borderId="25" xfId="90" applyFont="1" applyFill="1" applyBorder="1" applyAlignment="1" applyProtection="1">
      <alignment horizontal="left"/>
    </xf>
    <xf numFmtId="0" fontId="42" fillId="12" borderId="25" xfId="0" applyFont="1" applyFill="1" applyBorder="1" applyAlignment="1">
      <alignment horizontal="left" wrapText="1"/>
    </xf>
    <xf numFmtId="0" fontId="40" fillId="12" borderId="0" xfId="90" applyFill="1" applyAlignment="1" applyProtection="1"/>
    <xf numFmtId="0" fontId="42" fillId="14" borderId="25" xfId="0" applyFont="1" applyFill="1" applyBorder="1" applyAlignment="1">
      <alignment horizontal="left"/>
    </xf>
    <xf numFmtId="0" fontId="40" fillId="14" borderId="25" xfId="90" applyFill="1" applyBorder="1" applyAlignment="1" applyProtection="1">
      <alignment horizontal="left"/>
    </xf>
    <xf numFmtId="0" fontId="49" fillId="0" borderId="25" xfId="0" applyFont="1" applyFill="1" applyBorder="1"/>
    <xf numFmtId="0" fontId="50" fillId="0" borderId="25" xfId="0" applyFont="1" applyFill="1" applyBorder="1" applyAlignment="1">
      <alignment horizontal="center"/>
    </xf>
    <xf numFmtId="0" fontId="46" fillId="12" borderId="0" xfId="0" applyFont="1" applyFill="1"/>
    <xf numFmtId="0" fontId="42" fillId="12" borderId="0" xfId="0" applyFont="1" applyFill="1" applyAlignment="1">
      <alignment wrapText="1"/>
    </xf>
    <xf numFmtId="0" fontId="42" fillId="0" borderId="28" xfId="0" applyFont="1" applyFill="1" applyBorder="1" applyAlignment="1">
      <alignment horizontal="center"/>
    </xf>
    <xf numFmtId="0" fontId="42" fillId="12" borderId="0" xfId="0" applyFont="1" applyFill="1" applyAlignment="1">
      <alignment horizontal="left"/>
    </xf>
    <xf numFmtId="0" fontId="51" fillId="0" borderId="25" xfId="0" applyFont="1" applyFill="1" applyBorder="1"/>
    <xf numFmtId="0" fontId="49" fillId="13" borderId="25" xfId="0" applyFont="1" applyFill="1" applyBorder="1"/>
    <xf numFmtId="0" fontId="51" fillId="12" borderId="25" xfId="0" applyFont="1" applyFill="1" applyBorder="1"/>
    <xf numFmtId="0" fontId="40" fillId="0" borderId="0" xfId="90" applyAlignment="1" applyProtection="1"/>
    <xf numFmtId="0" fontId="0" fillId="0" borderId="0" xfId="0" applyFill="1"/>
    <xf numFmtId="0" fontId="9" fillId="4" borderId="20" xfId="2" applyFont="1" applyFill="1" applyBorder="1" applyAlignment="1">
      <alignment horizontal="center" vertical="center" textRotation="90" wrapText="1"/>
    </xf>
    <xf numFmtId="0" fontId="9" fillId="4" borderId="30" xfId="2" applyFont="1" applyFill="1" applyBorder="1" applyAlignment="1">
      <alignment horizontal="center" vertical="center" textRotation="90" wrapText="1"/>
    </xf>
    <xf numFmtId="164" fontId="9" fillId="4" borderId="32" xfId="2" applyNumberFormat="1" applyFont="1" applyFill="1" applyBorder="1" applyAlignment="1">
      <alignment horizontal="center"/>
    </xf>
    <xf numFmtId="0" fontId="0" fillId="10" borderId="34" xfId="0" applyFill="1" applyBorder="1"/>
    <xf numFmtId="2" fontId="38" fillId="10" borderId="31" xfId="0" applyNumberFormat="1" applyFont="1" applyFill="1" applyBorder="1" applyAlignment="1">
      <alignment horizontal="center"/>
    </xf>
    <xf numFmtId="2" fontId="38" fillId="10" borderId="33" xfId="0" applyNumberFormat="1" applyFont="1" applyFill="1" applyBorder="1" applyAlignment="1">
      <alignment horizontal="center"/>
    </xf>
    <xf numFmtId="2" fontId="38" fillId="10" borderId="29" xfId="0" applyNumberFormat="1" applyFont="1" applyFill="1" applyBorder="1" applyAlignment="1">
      <alignment horizontal="center"/>
    </xf>
    <xf numFmtId="0" fontId="42" fillId="0" borderId="0" xfId="0" applyFont="1" applyAlignment="1"/>
    <xf numFmtId="0" fontId="15" fillId="16" borderId="35" xfId="0" applyFont="1" applyFill="1" applyBorder="1" applyAlignment="1">
      <alignment horizontal="center"/>
    </xf>
    <xf numFmtId="0" fontId="33" fillId="5" borderId="0" xfId="0" applyFont="1" applyFill="1" applyAlignment="1">
      <alignment horizontal="center"/>
    </xf>
    <xf numFmtId="0" fontId="33" fillId="5" borderId="0" xfId="0" applyFont="1" applyFill="1"/>
    <xf numFmtId="0" fontId="0" fillId="5" borderId="0" xfId="0" applyFill="1"/>
    <xf numFmtId="0" fontId="6" fillId="5" borderId="0" xfId="1" applyFill="1"/>
    <xf numFmtId="0" fontId="21" fillId="5" borderId="0" xfId="0" applyFont="1" applyFill="1"/>
    <xf numFmtId="0" fontId="54" fillId="0" borderId="0" xfId="0" applyFont="1"/>
    <xf numFmtId="0" fontId="54" fillId="5" borderId="0" xfId="0" applyFont="1" applyFill="1"/>
    <xf numFmtId="0" fontId="29" fillId="5" borderId="0" xfId="0" applyFont="1" applyFill="1"/>
    <xf numFmtId="0" fontId="55" fillId="5" borderId="0" xfId="0" applyFont="1" applyFill="1"/>
    <xf numFmtId="0" fontId="56" fillId="0" borderId="0" xfId="0" applyFont="1"/>
    <xf numFmtId="0" fontId="57" fillId="4" borderId="17" xfId="2" applyFont="1" applyFill="1" applyBorder="1" applyAlignment="1">
      <alignment horizontal="center" vertical="center"/>
    </xf>
    <xf numFmtId="0" fontId="34" fillId="4" borderId="17" xfId="2" applyFont="1" applyFill="1" applyBorder="1" applyAlignment="1">
      <alignment horizontal="center" vertical="center"/>
    </xf>
    <xf numFmtId="0" fontId="30" fillId="4" borderId="17" xfId="2" applyFont="1" applyFill="1" applyBorder="1" applyAlignment="1">
      <alignment horizontal="center" vertical="center"/>
    </xf>
    <xf numFmtId="0" fontId="34" fillId="4" borderId="19" xfId="2" applyFont="1" applyFill="1" applyBorder="1" applyAlignment="1">
      <alignment horizontal="center" vertical="center" textRotation="90" wrapText="1"/>
    </xf>
    <xf numFmtId="0" fontId="30" fillId="4" borderId="19" xfId="2" applyFont="1" applyFill="1" applyBorder="1" applyAlignment="1">
      <alignment horizontal="center" vertical="center" textRotation="90" wrapText="1"/>
    </xf>
    <xf numFmtId="0" fontId="58" fillId="4" borderId="19" xfId="2" applyFont="1" applyFill="1" applyBorder="1" applyAlignment="1">
      <alignment horizontal="center" vertical="center" textRotation="90" wrapText="1"/>
    </xf>
    <xf numFmtId="164" fontId="59" fillId="4" borderId="16" xfId="2" applyNumberFormat="1" applyFont="1" applyFill="1" applyBorder="1" applyAlignment="1">
      <alignment horizontal="center"/>
    </xf>
    <xf numFmtId="164" fontId="59" fillId="4" borderId="12" xfId="2" applyNumberFormat="1" applyFont="1" applyFill="1" applyBorder="1" applyAlignment="1">
      <alignment horizontal="center"/>
    </xf>
    <xf numFmtId="164" fontId="58" fillId="4" borderId="14" xfId="2" applyNumberFormat="1" applyFont="1" applyFill="1" applyBorder="1" applyAlignment="1">
      <alignment horizontal="center"/>
    </xf>
    <xf numFmtId="0" fontId="58" fillId="4" borderId="17" xfId="2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13" fillId="0" borderId="4" xfId="2" applyFont="1" applyBorder="1" applyAlignment="1">
      <alignment horizontal="center" vertical="center"/>
    </xf>
    <xf numFmtId="0" fontId="24" fillId="0" borderId="4" xfId="1" applyFont="1" applyBorder="1"/>
    <xf numFmtId="0" fontId="24" fillId="0" borderId="5" xfId="1" applyFont="1" applyBorder="1"/>
    <xf numFmtId="0" fontId="10" fillId="0" borderId="3" xfId="2" applyFont="1" applyFill="1" applyBorder="1" applyAlignment="1">
      <alignment horizontal="center" vertical="center"/>
    </xf>
    <xf numFmtId="0" fontId="6" fillId="0" borderId="6" xfId="1" applyBorder="1"/>
    <xf numFmtId="0" fontId="6" fillId="0" borderId="7" xfId="1" applyBorder="1"/>
    <xf numFmtId="0" fontId="11" fillId="0" borderId="23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</cellXfs>
  <cellStyles count="176">
    <cellStyle name="Followed Hyperlink" xfId="5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39" builtinId="9" hidden="1"/>
    <cellStyle name="Followed Hyperlink" xfId="35" builtinId="9" hidden="1"/>
    <cellStyle name="Followed Hyperlink" xfId="31" builtinId="9" hidden="1"/>
    <cellStyle name="Followed Hyperlink" xfId="27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2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3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8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5" builtinId="9" hidden="1"/>
    <cellStyle name="Hyperlink" xfId="90" builtinId="8"/>
    <cellStyle name="Hyperlink 10" xfId="23" hidden="1"/>
    <cellStyle name="Hyperlink 10" xfId="50" hidden="1"/>
    <cellStyle name="Hyperlink 10" xfId="109" hidden="1"/>
    <cellStyle name="Hyperlink 10" xfId="136" hidden="1"/>
    <cellStyle name="Hyperlink 2" xfId="4" hidden="1"/>
    <cellStyle name="Hyperlink 2" xfId="7" hidden="1"/>
    <cellStyle name="Hyperlink 2" xfId="41" hidden="1"/>
    <cellStyle name="Hyperlink 2" xfId="61" hidden="1"/>
    <cellStyle name="Hyperlink 2" xfId="64" hidden="1"/>
    <cellStyle name="Hyperlink 2" xfId="88" hidden="1"/>
    <cellStyle name="Hyperlink 2" xfId="93" hidden="1"/>
    <cellStyle name="Hyperlink 2" xfId="127" hidden="1"/>
    <cellStyle name="Hyperlink 2" xfId="147" hidden="1"/>
    <cellStyle name="Hyperlink 2" xfId="150" hidden="1"/>
    <cellStyle name="Hyperlink 2" xfId="174"/>
    <cellStyle name="Hyperlink 3" xfId="9" hidden="1"/>
    <cellStyle name="Hyperlink 3" xfId="37" hidden="1"/>
    <cellStyle name="Hyperlink 3" xfId="66" hidden="1"/>
    <cellStyle name="Hyperlink 3" xfId="95" hidden="1"/>
    <cellStyle name="Hyperlink 3" xfId="123" hidden="1"/>
    <cellStyle name="Hyperlink 3" xfId="152" hidden="1"/>
    <cellStyle name="Hyperlink 4" xfId="11" hidden="1"/>
    <cellStyle name="Hyperlink 4" xfId="33" hidden="1"/>
    <cellStyle name="Hyperlink 4" xfId="68" hidden="1"/>
    <cellStyle name="Hyperlink 4" xfId="97" hidden="1"/>
    <cellStyle name="Hyperlink 4" xfId="119" hidden="1"/>
    <cellStyle name="Hyperlink 4" xfId="154" hidden="1"/>
    <cellStyle name="Hyperlink 5" xfId="13" hidden="1"/>
    <cellStyle name="Hyperlink 5" xfId="29" hidden="1"/>
    <cellStyle name="Hyperlink 5" xfId="70" hidden="1"/>
    <cellStyle name="Hyperlink 5" xfId="99" hidden="1"/>
    <cellStyle name="Hyperlink 5" xfId="115" hidden="1"/>
    <cellStyle name="Hyperlink 5" xfId="156" hidden="1"/>
    <cellStyle name="Hyperlink 6" xfId="15" hidden="1"/>
    <cellStyle name="Hyperlink 6" xfId="25" hidden="1"/>
    <cellStyle name="Hyperlink 6" xfId="72" hidden="1"/>
    <cellStyle name="Hyperlink 6" xfId="101" hidden="1"/>
    <cellStyle name="Hyperlink 6" xfId="111" hidden="1"/>
    <cellStyle name="Hyperlink 6" xfId="158" hidden="1"/>
    <cellStyle name="Hyperlink 7" xfId="17" hidden="1"/>
    <cellStyle name="Hyperlink 7" xfId="44" hidden="1"/>
    <cellStyle name="Hyperlink 7" xfId="74" hidden="1"/>
    <cellStyle name="Hyperlink 7" xfId="103" hidden="1"/>
    <cellStyle name="Hyperlink 7" xfId="130" hidden="1"/>
    <cellStyle name="Hyperlink 7" xfId="160" hidden="1"/>
    <cellStyle name="Hyperlink 8" xfId="19" hidden="1"/>
    <cellStyle name="Hyperlink 8" xfId="46" hidden="1"/>
    <cellStyle name="Hyperlink 8" xfId="76" hidden="1"/>
    <cellStyle name="Hyperlink 8" xfId="105" hidden="1"/>
    <cellStyle name="Hyperlink 8" xfId="132" hidden="1"/>
    <cellStyle name="Hyperlink 8" xfId="162" hidden="1"/>
    <cellStyle name="Hyperlink 9" xfId="21" hidden="1"/>
    <cellStyle name="Hyperlink 9" xfId="48" hidden="1"/>
    <cellStyle name="Hyperlink 9" xfId="78" hidden="1"/>
    <cellStyle name="Hyperlink 9" xfId="107" hidden="1"/>
    <cellStyle name="Hyperlink 9" xfId="134" hidden="1"/>
    <cellStyle name="Hyperlink 9" xfId="164" hidden="1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7C3B06"/>
      <color rgb="FF8DB4E3"/>
      <color rgb="FF009644"/>
      <color rgb="FF582A04"/>
      <color rgb="FFFF21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tdittmar@northamptoncounty.org" TargetMode="External"/><Relationship Id="rId117" Type="http://schemas.openxmlformats.org/officeDocument/2006/relationships/hyperlink" Target="mailto:jared@eastonpartnership.org" TargetMode="External"/><Relationship Id="rId21" Type="http://schemas.openxmlformats.org/officeDocument/2006/relationships/hyperlink" Target="mailto:jhotz@po-box.esu.edu" TargetMode="External"/><Relationship Id="rId42" Type="http://schemas.openxmlformats.org/officeDocument/2006/relationships/hyperlink" Target="mailto:bastined@lafayette.edu" TargetMode="External"/><Relationship Id="rId47" Type="http://schemas.openxmlformats.org/officeDocument/2006/relationships/hyperlink" Target="mailto:coltonrk@lafayette.edu" TargetMode="External"/><Relationship Id="rId63" Type="http://schemas.openxmlformats.org/officeDocument/2006/relationships/hyperlink" Target="mailto:delsenek@lafayette.edu" TargetMode="External"/><Relationship Id="rId68" Type="http://schemas.openxmlformats.org/officeDocument/2006/relationships/hyperlink" Target="mailto:bpeacock@fastfig.com" TargetMode="External"/><Relationship Id="rId84" Type="http://schemas.openxmlformats.org/officeDocument/2006/relationships/hyperlink" Target="mailto:jonesob@verizon.net" TargetMode="External"/><Relationship Id="rId89" Type="http://schemas.openxmlformats.org/officeDocument/2006/relationships/hyperlink" Target="mailto:rothenbm@lafayette.edu" TargetMode="External"/><Relationship Id="rId112" Type="http://schemas.openxmlformats.org/officeDocument/2006/relationships/hyperlink" Target="mailto:wisweeney@pa.gov" TargetMode="External"/><Relationship Id="rId16" Type="http://schemas.openxmlformats.org/officeDocument/2006/relationships/hyperlink" Target="mailto:chrisg@crossriversolar.com" TargetMode="External"/><Relationship Id="rId107" Type="http://schemas.openxmlformats.org/officeDocument/2006/relationships/hyperlink" Target="mailto:riccaj@lafayette.edu" TargetMode="External"/><Relationship Id="rId11" Type="http://schemas.openxmlformats.org/officeDocument/2006/relationships/hyperlink" Target="mailto:jhopkins@TheSEF.org" TargetMode="External"/><Relationship Id="rId24" Type="http://schemas.openxmlformats.org/officeDocument/2006/relationships/hyperlink" Target="mailto:hillw@lafayette.edu" TargetMode="External"/><Relationship Id="rId32" Type="http://schemas.openxmlformats.org/officeDocument/2006/relationships/hyperlink" Target="mailto:leecw@lafayette.edu" TargetMode="External"/><Relationship Id="rId37" Type="http://schemas.openxmlformats.org/officeDocument/2006/relationships/hyperlink" Target="mailto:rossmanj@lafayette.edu" TargetMode="External"/><Relationship Id="rId40" Type="http://schemas.openxmlformats.org/officeDocument/2006/relationships/hyperlink" Target="mailto:jott@OttEng.com" TargetMode="External"/><Relationship Id="rId45" Type="http://schemas.openxmlformats.org/officeDocument/2006/relationships/hyperlink" Target="mailto:cohenb@lafayette.edu" TargetMode="External"/><Relationship Id="rId53" Type="http://schemas.openxmlformats.org/officeDocument/2006/relationships/hyperlink" Target="mailto:kbrandes@nurturenature.org" TargetMode="External"/><Relationship Id="rId58" Type="http://schemas.openxmlformats.org/officeDocument/2006/relationships/hyperlink" Target="mailto:senram@lafayette.edu" TargetMode="External"/><Relationship Id="rId66" Type="http://schemas.openxmlformats.org/officeDocument/2006/relationships/hyperlink" Target="mailto:oylarovs@lafayette.edu" TargetMode="External"/><Relationship Id="rId74" Type="http://schemas.openxmlformats.org/officeDocument/2006/relationships/hyperlink" Target="mailto:harrisde@alumni.lafayette.edu" TargetMode="External"/><Relationship Id="rId79" Type="http://schemas.openxmlformats.org/officeDocument/2006/relationships/hyperlink" Target="mailto:rugglesr@lafayette.edu" TargetMode="External"/><Relationship Id="rId87" Type="http://schemas.openxmlformats.org/officeDocument/2006/relationships/hyperlink" Target="mailto:tavakolj@lafayette.edu" TargetMode="External"/><Relationship Id="rId102" Type="http://schemas.openxmlformats.org/officeDocument/2006/relationships/hyperlink" Target="mailto:troisie@lafayette.edu" TargetMode="External"/><Relationship Id="rId110" Type="http://schemas.openxmlformats.org/officeDocument/2006/relationships/hyperlink" Target="mailto:xul@lafayette.edu" TargetMode="External"/><Relationship Id="rId115" Type="http://schemas.openxmlformats.org/officeDocument/2006/relationships/hyperlink" Target="mailto:RHogan@NurtureNature.org" TargetMode="External"/><Relationship Id="rId5" Type="http://schemas.openxmlformats.org/officeDocument/2006/relationships/hyperlink" Target="mailto:lockridgeeng@verizon.net" TargetMode="External"/><Relationship Id="rId61" Type="http://schemas.openxmlformats.org/officeDocument/2006/relationships/hyperlink" Target="mailto:whitejm@lafayette.edu" TargetMode="External"/><Relationship Id="rId82" Type="http://schemas.openxmlformats.org/officeDocument/2006/relationships/hyperlink" Target="mailto:gottluns@lafayette.edu" TargetMode="External"/><Relationship Id="rId90" Type="http://schemas.openxmlformats.org/officeDocument/2006/relationships/hyperlink" Target="mailto:w.barlow@newtonengineering.us" TargetMode="External"/><Relationship Id="rId95" Type="http://schemas.openxmlformats.org/officeDocument/2006/relationships/hyperlink" Target="mailto:CGeary@barryisett.com" TargetMode="External"/><Relationship Id="rId19" Type="http://schemas.openxmlformats.org/officeDocument/2006/relationships/hyperlink" Target="mailto:sunderld@lafayette.edu" TargetMode="External"/><Relationship Id="rId14" Type="http://schemas.openxmlformats.org/officeDocument/2006/relationships/hyperlink" Target="mailto:jmauro@easton-pa.gov" TargetMode="External"/><Relationship Id="rId22" Type="http://schemas.openxmlformats.org/officeDocument/2006/relationships/hyperlink" Target="mailto:mhimmelwright@mctish.com" TargetMode="External"/><Relationship Id="rId27" Type="http://schemas.openxmlformats.org/officeDocument/2006/relationships/hyperlink" Target="mailto:germanod@lafayette.edu" TargetMode="External"/><Relationship Id="rId30" Type="http://schemas.openxmlformats.org/officeDocument/2006/relationships/hyperlink" Target="mailto:std11@psu.edu" TargetMode="External"/><Relationship Id="rId35" Type="http://schemas.openxmlformats.org/officeDocument/2006/relationships/hyperlink" Target="mailto:kissaner@lafayette.edu" TargetMode="External"/><Relationship Id="rId43" Type="http://schemas.openxmlformats.org/officeDocument/2006/relationships/hyperlink" Target="mailto:dianahasegan@gmail.com" TargetMode="External"/><Relationship Id="rId48" Type="http://schemas.openxmlformats.org/officeDocument/2006/relationships/hyperlink" Target="mailto:glennon@frontier.com" TargetMode="External"/><Relationship Id="rId56" Type="http://schemas.openxmlformats.org/officeDocument/2006/relationships/hyperlink" Target="mailto:citrinr@lafayette.edu" TargetMode="External"/><Relationship Id="rId64" Type="http://schemas.openxmlformats.org/officeDocument/2006/relationships/hyperlink" Target="mailto:benedetz@lafayette.edu" TargetMode="External"/><Relationship Id="rId69" Type="http://schemas.openxmlformats.org/officeDocument/2006/relationships/hyperlink" Target="mailto:hummels@lafayette.edu" TargetMode="External"/><Relationship Id="rId77" Type="http://schemas.openxmlformats.org/officeDocument/2006/relationships/hyperlink" Target="mailto:kurtzs@lafayette.edu" TargetMode="External"/><Relationship Id="rId100" Type="http://schemas.openxmlformats.org/officeDocument/2006/relationships/hyperlink" Target="mailto:triscuib@lafayette.edu" TargetMode="External"/><Relationship Id="rId105" Type="http://schemas.openxmlformats.org/officeDocument/2006/relationships/hyperlink" Target="mailto:kamilila@lafayette.edu" TargetMode="External"/><Relationship Id="rId113" Type="http://schemas.openxmlformats.org/officeDocument/2006/relationships/hyperlink" Target="mailto:bdaleday@aol.com" TargetMode="External"/><Relationship Id="rId118" Type="http://schemas.openxmlformats.org/officeDocument/2006/relationships/hyperlink" Target="mailto:yiny@lafayette.edu" TargetMode="External"/><Relationship Id="rId8" Type="http://schemas.openxmlformats.org/officeDocument/2006/relationships/hyperlink" Target="mailto:taschldr@airproducts.com" TargetMode="External"/><Relationship Id="rId51" Type="http://schemas.openxmlformats.org/officeDocument/2006/relationships/hyperlink" Target="mailto:jcosgrove@kleinfelder.com" TargetMode="External"/><Relationship Id="rId72" Type="http://schemas.openxmlformats.org/officeDocument/2006/relationships/hyperlink" Target="mailto:hgriesbach@langan.com" TargetMode="External"/><Relationship Id="rId80" Type="http://schemas.openxmlformats.org/officeDocument/2006/relationships/hyperlink" Target="mailto:sanfordk@lafayette.edu" TargetMode="External"/><Relationship Id="rId85" Type="http://schemas.openxmlformats.org/officeDocument/2006/relationships/hyperlink" Target="mailto:magluiloj@lafayette.edu" TargetMode="External"/><Relationship Id="rId93" Type="http://schemas.openxmlformats.org/officeDocument/2006/relationships/hyperlink" Target="mailto:crawleyi@lafayette.edu" TargetMode="External"/><Relationship Id="rId98" Type="http://schemas.openxmlformats.org/officeDocument/2006/relationships/hyperlink" Target="mailto:hoe@lafayette.edu" TargetMode="External"/><Relationship Id="rId3" Type="http://schemas.openxmlformats.org/officeDocument/2006/relationships/hyperlink" Target="mailto:cmarin3909@aol.com" TargetMode="External"/><Relationship Id="rId12" Type="http://schemas.openxmlformats.org/officeDocument/2006/relationships/hyperlink" Target="mailto:raicha@lafayette.edu" TargetMode="External"/><Relationship Id="rId17" Type="http://schemas.openxmlformats.org/officeDocument/2006/relationships/hyperlink" Target="mailto:lawrenck@lafayette.edu" TargetMode="External"/><Relationship Id="rId25" Type="http://schemas.openxmlformats.org/officeDocument/2006/relationships/hyperlink" Target="mailto:rothm@lafayette.edu" TargetMode="External"/><Relationship Id="rId33" Type="http://schemas.openxmlformats.org/officeDocument/2006/relationships/hyperlink" Target="mailto:stewarth@lafayette.edu" TargetMode="External"/><Relationship Id="rId38" Type="http://schemas.openxmlformats.org/officeDocument/2006/relationships/hyperlink" Target="mailto:davez@mragta.com" TargetMode="External"/><Relationship Id="rId46" Type="http://schemas.openxmlformats.org/officeDocument/2006/relationships/hyperlink" Target="mailto:vmpocius@gmail.com" TargetMode="External"/><Relationship Id="rId59" Type="http://schemas.openxmlformats.org/officeDocument/2006/relationships/hyperlink" Target="mailto:andersom@lafayette.edu" TargetMode="External"/><Relationship Id="rId67" Type="http://schemas.openxmlformats.org/officeDocument/2006/relationships/hyperlink" Target="mailto:owenc@lafayette.edu" TargetMode="External"/><Relationship Id="rId103" Type="http://schemas.openxmlformats.org/officeDocument/2006/relationships/hyperlink" Target="mailto:ospinam@lafayette.edu" TargetMode="External"/><Relationship Id="rId108" Type="http://schemas.openxmlformats.org/officeDocument/2006/relationships/hyperlink" Target="mailto:huqs@lafayette.edu" TargetMode="External"/><Relationship Id="rId116" Type="http://schemas.openxmlformats.org/officeDocument/2006/relationships/hyperlink" Target="mailto:william.dohe@verizon.net" TargetMode="External"/><Relationship Id="rId20" Type="http://schemas.openxmlformats.org/officeDocument/2006/relationships/hyperlink" Target="mailto:andersol@lafayette.edu" TargetMode="External"/><Relationship Id="rId41" Type="http://schemas.openxmlformats.org/officeDocument/2006/relationships/hyperlink" Target="mailto:karaml@lafayette.edu" TargetMode="External"/><Relationship Id="rId54" Type="http://schemas.openxmlformats.org/officeDocument/2006/relationships/hyperlink" Target="mailto:sousaa@lafayette.edu" TargetMode="External"/><Relationship Id="rId62" Type="http://schemas.openxmlformats.org/officeDocument/2006/relationships/hyperlink" Target="mailto:mulej@lafayette.edu" TargetMode="External"/><Relationship Id="rId70" Type="http://schemas.openxmlformats.org/officeDocument/2006/relationships/hyperlink" Target="mailto:friedmad@lafayette.edu" TargetMode="External"/><Relationship Id="rId75" Type="http://schemas.openxmlformats.org/officeDocument/2006/relationships/hyperlink" Target="mailto:gambere@lafayette.edu" TargetMode="External"/><Relationship Id="rId83" Type="http://schemas.openxmlformats.org/officeDocument/2006/relationships/hyperlink" Target="mailto:mylons@lafayette.edu" TargetMode="External"/><Relationship Id="rId88" Type="http://schemas.openxmlformats.org/officeDocument/2006/relationships/hyperlink" Target="mailto:crossete@lafayette.edu" TargetMode="External"/><Relationship Id="rId91" Type="http://schemas.openxmlformats.org/officeDocument/2006/relationships/hyperlink" Target="mailto:jmershon@merrillcreek.com" TargetMode="External"/><Relationship Id="rId96" Type="http://schemas.openxmlformats.org/officeDocument/2006/relationships/hyperlink" Target="mailto:weinm@lafayette.edu" TargetMode="External"/><Relationship Id="rId111" Type="http://schemas.openxmlformats.org/officeDocument/2006/relationships/hyperlink" Target="mailto:beckwite@lafayette.edu" TargetMode="External"/><Relationship Id="rId1" Type="http://schemas.openxmlformats.org/officeDocument/2006/relationships/hyperlink" Target="mailto:ferrettb@lafayette.edu" TargetMode="External"/><Relationship Id="rId6" Type="http://schemas.openxmlformats.org/officeDocument/2006/relationships/hyperlink" Target="mailto:jcc0@desales.edu" TargetMode="External"/><Relationship Id="rId15" Type="http://schemas.openxmlformats.org/officeDocument/2006/relationships/hyperlink" Target="mailto:caslakel@lafayette.edu" TargetMode="External"/><Relationship Id="rId23" Type="http://schemas.openxmlformats.org/officeDocument/2006/relationships/hyperlink" Target="mailto:solld@lafayette.edu" TargetMode="External"/><Relationship Id="rId28" Type="http://schemas.openxmlformats.org/officeDocument/2006/relationships/hyperlink" Target="mailto:pezzinol@lafayette.edu" TargetMode="External"/><Relationship Id="rId36" Type="http://schemas.openxmlformats.org/officeDocument/2006/relationships/hyperlink" Target="mailto:smitham@lafayette.edu" TargetMode="External"/><Relationship Id="rId49" Type="http://schemas.openxmlformats.org/officeDocument/2006/relationships/hyperlink" Target="mailto:mom2ne@ptd.net" TargetMode="External"/><Relationship Id="rId57" Type="http://schemas.openxmlformats.org/officeDocument/2006/relationships/hyperlink" Target="mailto:brandesd@lafayette.edu" TargetMode="External"/><Relationship Id="rId106" Type="http://schemas.openxmlformats.org/officeDocument/2006/relationships/hyperlink" Target="mailto:galperim@lafayette.edu" TargetMode="External"/><Relationship Id="rId114" Type="http://schemas.openxmlformats.org/officeDocument/2006/relationships/hyperlink" Target="mailto:ikindle@pa.gov" TargetMode="External"/><Relationship Id="rId119" Type="http://schemas.openxmlformats.org/officeDocument/2006/relationships/hyperlink" Target="mailto:brummelr@lafayette.edu" TargetMode="External"/><Relationship Id="rId10" Type="http://schemas.openxmlformats.org/officeDocument/2006/relationships/hyperlink" Target="mailto:xiquesg@lafayette.edu" TargetMode="External"/><Relationship Id="rId31" Type="http://schemas.openxmlformats.org/officeDocument/2006/relationships/hyperlink" Target="mailto:kortynaa@lafayette.edu" TargetMode="External"/><Relationship Id="rId44" Type="http://schemas.openxmlformats.org/officeDocument/2006/relationships/hyperlink" Target="mailto:gzaremba@villanova.edu" TargetMode="External"/><Relationship Id="rId52" Type="http://schemas.openxmlformats.org/officeDocument/2006/relationships/hyperlink" Target="mailto:mnilson@langan.com" TargetMode="External"/><Relationship Id="rId60" Type="http://schemas.openxmlformats.org/officeDocument/2006/relationships/hyperlink" Target="mailto:kellyma@lafayette.edu" TargetMode="External"/><Relationship Id="rId65" Type="http://schemas.openxmlformats.org/officeDocument/2006/relationships/hyperlink" Target="mailto:Rwebster216@aol.com" TargetMode="External"/><Relationship Id="rId73" Type="http://schemas.openxmlformats.org/officeDocument/2006/relationships/hyperlink" Target="mailto:rgilbert@newtonengineering.us" TargetMode="External"/><Relationship Id="rId78" Type="http://schemas.openxmlformats.org/officeDocument/2006/relationships/hyperlink" Target="mailto:mcguirem@lafayette.edu" TargetMode="External"/><Relationship Id="rId81" Type="http://schemas.openxmlformats.org/officeDocument/2006/relationships/hyperlink" Target="mailto:hardys@lafayette.edu" TargetMode="External"/><Relationship Id="rId86" Type="http://schemas.openxmlformats.org/officeDocument/2006/relationships/hyperlink" Target="mailto:kneya@lafayette.edu" TargetMode="External"/><Relationship Id="rId94" Type="http://schemas.openxmlformats.org/officeDocument/2006/relationships/hyperlink" Target="mailto:pfaffmaj@lafayette.edu" TargetMode="External"/><Relationship Id="rId99" Type="http://schemas.openxmlformats.org/officeDocument/2006/relationships/hyperlink" Target="mailto:truppr@lafayette.edu" TargetMode="External"/><Relationship Id="rId101" Type="http://schemas.openxmlformats.org/officeDocument/2006/relationships/hyperlink" Target="mailto:higginsm@lafayette.edu" TargetMode="External"/><Relationship Id="rId4" Type="http://schemas.openxmlformats.org/officeDocument/2006/relationships/hyperlink" Target="mailto:cmarin3909@aol.com" TargetMode="External"/><Relationship Id="rId9" Type="http://schemas.openxmlformats.org/officeDocument/2006/relationships/hyperlink" Target="mailto:veshoskd@lafayette.edu" TargetMode="External"/><Relationship Id="rId13" Type="http://schemas.openxmlformats.org/officeDocument/2006/relationships/hyperlink" Target="mailto:scott.harney@bencivil.com" TargetMode="External"/><Relationship Id="rId18" Type="http://schemas.openxmlformats.org/officeDocument/2006/relationships/hyperlink" Target="mailto:james-wilson@northamptoncd.org" TargetMode="External"/><Relationship Id="rId39" Type="http://schemas.openxmlformats.org/officeDocument/2006/relationships/hyperlink" Target="mailto:goldstructures@juno.com" TargetMode="External"/><Relationship Id="rId109" Type="http://schemas.openxmlformats.org/officeDocument/2006/relationships/hyperlink" Target="mailto:kristenjas@gmail.com" TargetMode="External"/><Relationship Id="rId34" Type="http://schemas.openxmlformats.org/officeDocument/2006/relationships/hyperlink" Target="mailto:husich@lafayette.edu" TargetMode="External"/><Relationship Id="rId50" Type="http://schemas.openxmlformats.org/officeDocument/2006/relationships/hyperlink" Target="mailto:nick@henshue.org" TargetMode="External"/><Relationship Id="rId55" Type="http://schemas.openxmlformats.org/officeDocument/2006/relationships/hyperlink" Target="mailto:spadacinl@lafayette.edu" TargetMode="External"/><Relationship Id="rId76" Type="http://schemas.openxmlformats.org/officeDocument/2006/relationships/hyperlink" Target="mailto:himmelwe@lafayette.edu" TargetMode="External"/><Relationship Id="rId97" Type="http://schemas.openxmlformats.org/officeDocument/2006/relationships/hyperlink" Target="mailto:jbullis@merrillcreek.com" TargetMode="External"/><Relationship Id="rId104" Type="http://schemas.openxmlformats.org/officeDocument/2006/relationships/hyperlink" Target="mailto:bauerleh@lafayette.edu" TargetMode="External"/><Relationship Id="rId7" Type="http://schemas.openxmlformats.org/officeDocument/2006/relationships/hyperlink" Target="mailto:harrish@lafayette.edu" TargetMode="External"/><Relationship Id="rId71" Type="http://schemas.openxmlformats.org/officeDocument/2006/relationships/hyperlink" Target="mailto:mad@lafayette.edu" TargetMode="External"/><Relationship Id="rId92" Type="http://schemas.openxmlformats.org/officeDocument/2006/relationships/hyperlink" Target="mailto:sohl@lafayette.edu" TargetMode="External"/><Relationship Id="rId2" Type="http://schemas.openxmlformats.org/officeDocument/2006/relationships/hyperlink" Target="mailto:wilfordm@lafayette.edu" TargetMode="External"/><Relationship Id="rId29" Type="http://schemas.openxmlformats.org/officeDocument/2006/relationships/hyperlink" Target="mailto:watersn@lafayette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K15" sqref="AK15"/>
    </sheetView>
  </sheetViews>
  <sheetFormatPr defaultRowHeight="15.75"/>
  <cols>
    <col min="2" max="2" width="48.625" customWidth="1"/>
    <col min="34" max="35" width="9" style="23"/>
    <col min="39" max="39" width="12.625" customWidth="1"/>
  </cols>
  <sheetData>
    <row r="1" spans="1:40" ht="20.25" thickTop="1" thickBot="1">
      <c r="A1" s="9"/>
      <c r="B1" s="188" t="s">
        <v>136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N1" s="10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40" ht="15.75" customHeight="1" thickTop="1" thickBot="1">
      <c r="A2" s="191" t="s">
        <v>138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  <c r="N2" s="10"/>
      <c r="O2" s="10"/>
      <c r="P2" s="10"/>
      <c r="Q2" s="10"/>
      <c r="R2" s="10"/>
      <c r="S2" s="10"/>
      <c r="T2" s="10"/>
      <c r="U2" s="10"/>
      <c r="V2" s="10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40" ht="229.5" customHeight="1" thickTop="1" thickBot="1">
      <c r="A3" s="53"/>
      <c r="B3" s="54"/>
      <c r="C3" s="55" t="s">
        <v>152</v>
      </c>
      <c r="D3" s="55" t="s">
        <v>154</v>
      </c>
      <c r="E3" s="55" t="s">
        <v>170</v>
      </c>
      <c r="F3" s="77" t="s">
        <v>168</v>
      </c>
      <c r="G3" s="55" t="s">
        <v>639</v>
      </c>
      <c r="H3" s="56" t="s">
        <v>165</v>
      </c>
      <c r="I3" s="56" t="s">
        <v>641</v>
      </c>
      <c r="J3" s="55" t="s">
        <v>159</v>
      </c>
      <c r="K3" s="55" t="s">
        <v>155</v>
      </c>
      <c r="L3" s="57" t="s">
        <v>167</v>
      </c>
      <c r="M3" s="55" t="s">
        <v>638</v>
      </c>
      <c r="N3" s="56" t="s">
        <v>149</v>
      </c>
      <c r="O3" s="56" t="s">
        <v>169</v>
      </c>
      <c r="P3" s="78" t="s">
        <v>166</v>
      </c>
      <c r="Q3" s="55" t="s">
        <v>640</v>
      </c>
      <c r="R3" s="76" t="s">
        <v>649</v>
      </c>
      <c r="S3" s="56" t="s">
        <v>158</v>
      </c>
      <c r="T3" s="161" t="s">
        <v>659</v>
      </c>
      <c r="U3" s="56" t="s">
        <v>173</v>
      </c>
      <c r="V3" s="56" t="s">
        <v>164</v>
      </c>
      <c r="W3" s="55" t="s">
        <v>636</v>
      </c>
      <c r="X3" s="159" t="s">
        <v>658</v>
      </c>
      <c r="Y3" s="56" t="s">
        <v>172</v>
      </c>
      <c r="Z3" s="56" t="s">
        <v>637</v>
      </c>
      <c r="AA3" s="56" t="s">
        <v>634</v>
      </c>
      <c r="AB3" s="160" t="s">
        <v>660</v>
      </c>
      <c r="AC3" s="56" t="s">
        <v>160</v>
      </c>
      <c r="AD3" s="55" t="s">
        <v>162</v>
      </c>
      <c r="AE3" s="56" t="s">
        <v>163</v>
      </c>
      <c r="AF3" s="56" t="s">
        <v>156</v>
      </c>
      <c r="AG3" s="56" t="s">
        <v>161</v>
      </c>
      <c r="AH3" s="56" t="s">
        <v>157</v>
      </c>
      <c r="AI3" s="56" t="s">
        <v>153</v>
      </c>
      <c r="AJ3" s="56" t="s">
        <v>635</v>
      </c>
      <c r="AK3" s="137" t="s">
        <v>171</v>
      </c>
      <c r="AL3" s="138" t="s">
        <v>642</v>
      </c>
    </row>
    <row r="4" spans="1:40" ht="18">
      <c r="A4" s="37">
        <v>1</v>
      </c>
      <c r="B4" s="38" t="s">
        <v>643</v>
      </c>
      <c r="C4" s="43">
        <v>3.4</v>
      </c>
      <c r="D4" s="43">
        <v>3.5179999999999998</v>
      </c>
      <c r="E4" s="43">
        <v>2.7930000000000001</v>
      </c>
      <c r="F4" s="62">
        <v>3.5179999999999998</v>
      </c>
      <c r="G4" s="43">
        <v>3.0710000000000002</v>
      </c>
      <c r="H4" s="43">
        <v>3.1509999999999998</v>
      </c>
      <c r="I4" s="43">
        <v>2.8319999999999999</v>
      </c>
      <c r="J4" s="44">
        <v>3.2349999999999999</v>
      </c>
      <c r="K4" s="43">
        <v>3.1680000000000001</v>
      </c>
      <c r="L4" s="65">
        <v>3.6280000000000001</v>
      </c>
      <c r="M4" s="43">
        <v>3.0449999999999999</v>
      </c>
      <c r="N4" s="45">
        <v>3.4616799999999999</v>
      </c>
      <c r="O4" s="43">
        <v>2.508</v>
      </c>
      <c r="P4" s="79">
        <v>3.4630000000000001</v>
      </c>
      <c r="Q4" s="43">
        <v>3.3540000000000001</v>
      </c>
      <c r="R4" s="73">
        <v>3.464</v>
      </c>
      <c r="S4" s="43">
        <v>2.8944000000000001</v>
      </c>
      <c r="T4" s="162">
        <v>3.4056000000000002</v>
      </c>
      <c r="U4" s="43">
        <v>2.9729999999999999</v>
      </c>
      <c r="V4" s="43">
        <v>3.1629999999999998</v>
      </c>
      <c r="W4" s="43">
        <v>2.734</v>
      </c>
      <c r="X4" s="79">
        <v>3.4630000000000001</v>
      </c>
      <c r="Y4" s="43">
        <v>3.165</v>
      </c>
      <c r="Z4" s="43">
        <v>3.1425000000000001</v>
      </c>
      <c r="AA4" s="43">
        <v>3.0830000000000002</v>
      </c>
      <c r="AB4" s="73">
        <v>3.464</v>
      </c>
      <c r="AC4" s="43">
        <v>3.2360000000000002</v>
      </c>
      <c r="AD4" s="43">
        <v>3.2589999999999999</v>
      </c>
      <c r="AE4" s="43">
        <v>3.3450000000000002</v>
      </c>
      <c r="AF4" s="43">
        <v>3.2090999999999998</v>
      </c>
      <c r="AG4" s="43">
        <v>3.3374999999999999</v>
      </c>
      <c r="AH4" s="43">
        <v>3.4056999999999999</v>
      </c>
      <c r="AI4" s="43">
        <v>3.4845999999999999</v>
      </c>
      <c r="AJ4" s="43">
        <v>2.8039999999999998</v>
      </c>
      <c r="AK4" s="58">
        <v>2.4750000000000001</v>
      </c>
      <c r="AL4" s="141">
        <f>SUM(C4:AK4)/35</f>
        <v>3.1900880000000003</v>
      </c>
      <c r="AM4" s="145" t="s">
        <v>645</v>
      </c>
      <c r="AN4" s="144"/>
    </row>
    <row r="5" spans="1:40" ht="18">
      <c r="A5" s="39">
        <v>2</v>
      </c>
      <c r="B5" s="40" t="s">
        <v>146</v>
      </c>
      <c r="C5" s="46">
        <v>2.585</v>
      </c>
      <c r="D5" s="46">
        <v>2.4239999999999999</v>
      </c>
      <c r="E5" s="46">
        <v>1.8839999999999999</v>
      </c>
      <c r="F5" s="63">
        <v>2.754</v>
      </c>
      <c r="G5" s="46">
        <v>2.1800000000000002</v>
      </c>
      <c r="H5" s="46">
        <v>2.5539999999999998</v>
      </c>
      <c r="I5" s="46">
        <v>2.25</v>
      </c>
      <c r="J5" s="47">
        <v>2.6259999999999999</v>
      </c>
      <c r="K5" s="46">
        <v>2.5129999999999999</v>
      </c>
      <c r="L5" s="66">
        <v>2.63</v>
      </c>
      <c r="M5" s="46">
        <v>2.4557000000000002</v>
      </c>
      <c r="N5" s="48">
        <v>2.5135999999999998</v>
      </c>
      <c r="O5" s="46">
        <v>2.298</v>
      </c>
      <c r="P5" s="80">
        <v>2.57</v>
      </c>
      <c r="Q5" s="46">
        <v>2.2629999999999999</v>
      </c>
      <c r="R5" s="74">
        <v>2.6949999999999998</v>
      </c>
      <c r="S5" s="46">
        <v>2.2549999999999999</v>
      </c>
      <c r="T5" s="163">
        <v>2.5950000000000002</v>
      </c>
      <c r="U5" s="46">
        <v>2.0640000000000001</v>
      </c>
      <c r="V5" s="46">
        <v>2.5089999999999999</v>
      </c>
      <c r="W5" s="46">
        <v>2.117</v>
      </c>
      <c r="X5" s="80">
        <v>2.57</v>
      </c>
      <c r="Y5" s="46">
        <v>2.3140000000000001</v>
      </c>
      <c r="Z5" s="46">
        <v>2.2252999999999998</v>
      </c>
      <c r="AA5" s="46">
        <v>2.3650000000000002</v>
      </c>
      <c r="AB5" s="74">
        <v>2.6949999999999998</v>
      </c>
      <c r="AC5" s="46">
        <v>2.6190000000000002</v>
      </c>
      <c r="AD5" s="46">
        <v>2.5190000000000001</v>
      </c>
      <c r="AE5" s="46">
        <v>2.5070000000000001</v>
      </c>
      <c r="AF5" s="46">
        <v>2.6240000000000001</v>
      </c>
      <c r="AG5" s="46">
        <v>2.5179999999999998</v>
      </c>
      <c r="AH5" s="46">
        <v>2.25</v>
      </c>
      <c r="AI5" s="46">
        <v>2.5061499999999999</v>
      </c>
      <c r="AJ5" s="46">
        <v>2.0840000000000001</v>
      </c>
      <c r="AK5" s="59">
        <v>1.92</v>
      </c>
      <c r="AL5" s="141">
        <f t="shared" ref="AL5:AL7" si="0">SUM(C5:AK5)/35</f>
        <v>2.4129071428571436</v>
      </c>
      <c r="AM5" s="145" t="s">
        <v>646</v>
      </c>
    </row>
    <row r="6" spans="1:40" ht="18">
      <c r="A6" s="39">
        <v>3</v>
      </c>
      <c r="B6" s="40" t="s">
        <v>147</v>
      </c>
      <c r="C6" s="46">
        <v>1.327</v>
      </c>
      <c r="D6" s="46">
        <v>1.3620000000000001</v>
      </c>
      <c r="E6" s="46">
        <v>1.46</v>
      </c>
      <c r="F6" s="63">
        <v>1.3959999999999999</v>
      </c>
      <c r="G6" s="46">
        <v>1.125</v>
      </c>
      <c r="H6" s="46">
        <v>1.3640000000000001</v>
      </c>
      <c r="I6" s="46">
        <v>1.1607000000000001</v>
      </c>
      <c r="J6" s="47">
        <v>1.2849999999999999</v>
      </c>
      <c r="K6" s="46">
        <v>1.3374999999999999</v>
      </c>
      <c r="L6" s="66">
        <v>1.37</v>
      </c>
      <c r="M6" s="46">
        <v>1.2532000000000001</v>
      </c>
      <c r="N6" s="48">
        <v>1.37</v>
      </c>
      <c r="O6" s="46">
        <v>1.369</v>
      </c>
      <c r="P6" s="80">
        <v>1.304</v>
      </c>
      <c r="Q6" s="46">
        <v>1.246</v>
      </c>
      <c r="R6" s="74">
        <v>1.4410000000000001</v>
      </c>
      <c r="S6" s="46">
        <v>1.206</v>
      </c>
      <c r="T6" s="163">
        <v>1.3879999999999999</v>
      </c>
      <c r="U6" s="46">
        <v>1.2729999999999999</v>
      </c>
      <c r="V6" s="46">
        <v>1.3460000000000001</v>
      </c>
      <c r="W6" s="46">
        <v>1.2929999999999999</v>
      </c>
      <c r="X6" s="80">
        <v>1.304</v>
      </c>
      <c r="Y6" s="46">
        <v>1.3080000000000001</v>
      </c>
      <c r="Z6" s="46">
        <v>1.175</v>
      </c>
      <c r="AA6" s="46">
        <v>1.304</v>
      </c>
      <c r="AB6" s="74">
        <v>1.4410000000000001</v>
      </c>
      <c r="AC6" s="46">
        <v>1.3859999999999999</v>
      </c>
      <c r="AD6" s="46">
        <v>1.379</v>
      </c>
      <c r="AE6" s="46">
        <v>1.286</v>
      </c>
      <c r="AF6" s="46">
        <v>1.3545</v>
      </c>
      <c r="AG6" s="46">
        <v>1.35</v>
      </c>
      <c r="AH6" s="46">
        <v>1.23</v>
      </c>
      <c r="AI6" s="46">
        <v>1.25</v>
      </c>
      <c r="AJ6" s="46">
        <v>1.127</v>
      </c>
      <c r="AK6" s="59">
        <v>1.1459999999999999</v>
      </c>
      <c r="AL6" s="141">
        <f t="shared" si="0"/>
        <v>1.3061971428571428</v>
      </c>
      <c r="AM6" s="145" t="s">
        <v>644</v>
      </c>
    </row>
    <row r="7" spans="1:40" ht="18.75" thickBot="1">
      <c r="A7" s="39">
        <v>4</v>
      </c>
      <c r="B7" s="40" t="s">
        <v>148</v>
      </c>
      <c r="C7" s="46">
        <v>1.35</v>
      </c>
      <c r="D7" s="46">
        <v>1.403</v>
      </c>
      <c r="E7" s="46">
        <v>1.2</v>
      </c>
      <c r="F7" s="63">
        <v>1.3979999999999999</v>
      </c>
      <c r="G7" s="46">
        <v>1.27</v>
      </c>
      <c r="H7" s="46">
        <v>1.292</v>
      </c>
      <c r="I7" s="46">
        <v>1.3049999999999999</v>
      </c>
      <c r="J7" s="47">
        <v>1.2989999999999999</v>
      </c>
      <c r="K7" s="46">
        <v>1.3180000000000001</v>
      </c>
      <c r="L7" s="66">
        <v>1.44</v>
      </c>
      <c r="M7" s="46">
        <v>1.2219</v>
      </c>
      <c r="N7" s="48">
        <v>1.363</v>
      </c>
      <c r="O7" s="46">
        <v>1.1619999999999999</v>
      </c>
      <c r="P7" s="80">
        <v>1.3839999999999999</v>
      </c>
      <c r="Q7" s="46">
        <v>1.252</v>
      </c>
      <c r="R7" s="74">
        <v>1.4179999999999999</v>
      </c>
      <c r="S7" s="46">
        <v>1.2595000000000001</v>
      </c>
      <c r="T7" s="163">
        <v>1.3280000000000001</v>
      </c>
      <c r="U7" s="46">
        <v>1.286</v>
      </c>
      <c r="V7" s="46">
        <v>1.35</v>
      </c>
      <c r="W7" s="46">
        <v>1.1850000000000001</v>
      </c>
      <c r="X7" s="80">
        <v>1.3839999999999999</v>
      </c>
      <c r="Y7" s="46">
        <v>1.3069999999999999</v>
      </c>
      <c r="Z7" s="46">
        <v>1.2749999999999999</v>
      </c>
      <c r="AA7" s="46">
        <v>1.258</v>
      </c>
      <c r="AB7" s="74">
        <v>1.4179999999999999</v>
      </c>
      <c r="AC7" s="46">
        <v>1.3260000000000001</v>
      </c>
      <c r="AD7" s="46">
        <v>1.296</v>
      </c>
      <c r="AE7" s="46">
        <v>1.2909999999999999</v>
      </c>
      <c r="AF7" s="46">
        <v>1.4012</v>
      </c>
      <c r="AG7" s="46">
        <v>1.391</v>
      </c>
      <c r="AH7" s="46">
        <v>1.3237000000000001</v>
      </c>
      <c r="AI7" s="46">
        <v>1.4135</v>
      </c>
      <c r="AJ7" s="46">
        <v>1.1990000000000001</v>
      </c>
      <c r="AK7" s="59">
        <v>1.234</v>
      </c>
      <c r="AL7" s="142">
        <f t="shared" si="0"/>
        <v>1.3143371428571426</v>
      </c>
      <c r="AM7" s="145" t="s">
        <v>644</v>
      </c>
    </row>
    <row r="8" spans="1:40" ht="19.5" thickTop="1" thickBot="1">
      <c r="A8" s="41"/>
      <c r="B8" s="42" t="s">
        <v>137</v>
      </c>
      <c r="C8" s="49">
        <f t="shared" ref="C8:K8" si="1" xml:space="preserve"> SUM(C4:C7)</f>
        <v>8.661999999999999</v>
      </c>
      <c r="D8" s="49">
        <f t="shared" si="1"/>
        <v>8.7070000000000007</v>
      </c>
      <c r="E8" s="49">
        <f t="shared" si="1"/>
        <v>7.3369999999999997</v>
      </c>
      <c r="F8" s="64">
        <f t="shared" si="1"/>
        <v>9.0660000000000007</v>
      </c>
      <c r="G8" s="49">
        <f t="shared" si="1"/>
        <v>7.6460000000000008</v>
      </c>
      <c r="H8" s="49">
        <f t="shared" si="1"/>
        <v>8.3610000000000007</v>
      </c>
      <c r="I8" s="49">
        <f t="shared" si="1"/>
        <v>7.5476999999999999</v>
      </c>
      <c r="J8" s="49">
        <f t="shared" si="1"/>
        <v>8.4450000000000003</v>
      </c>
      <c r="K8" s="49">
        <f t="shared" si="1"/>
        <v>8.3364999999999991</v>
      </c>
      <c r="L8" s="67">
        <f xml:space="preserve"> SUM(L4:L7)</f>
        <v>9.0679999999999996</v>
      </c>
      <c r="M8" s="49">
        <f t="shared" ref="M8:AB8" si="2" xml:space="preserve"> SUM(M4:M7)</f>
        <v>7.9757999999999996</v>
      </c>
      <c r="N8" s="49">
        <f t="shared" si="2"/>
        <v>8.7082800000000002</v>
      </c>
      <c r="O8" s="49">
        <f t="shared" si="2"/>
        <v>7.3369999999999997</v>
      </c>
      <c r="P8" s="81">
        <f t="shared" ref="P8" si="3" xml:space="preserve"> SUM(P4:P7)</f>
        <v>8.7210000000000001</v>
      </c>
      <c r="Q8" s="49">
        <f t="shared" si="2"/>
        <v>8.1150000000000002</v>
      </c>
      <c r="R8" s="75">
        <f t="shared" ref="R8" si="4" xml:space="preserve"> SUM(R4:R7)</f>
        <v>9.0179999999999989</v>
      </c>
      <c r="S8" s="49">
        <f t="shared" si="2"/>
        <v>7.6148999999999996</v>
      </c>
      <c r="T8" s="164">
        <f t="shared" si="2"/>
        <v>8.7165999999999997</v>
      </c>
      <c r="U8" s="49">
        <f t="shared" si="2"/>
        <v>7.5960000000000001</v>
      </c>
      <c r="V8" s="49">
        <f t="shared" si="2"/>
        <v>8.3680000000000003</v>
      </c>
      <c r="W8" s="49">
        <f t="shared" si="2"/>
        <v>7.3290000000000006</v>
      </c>
      <c r="X8" s="81">
        <f t="shared" si="2"/>
        <v>8.7210000000000001</v>
      </c>
      <c r="Y8" s="49">
        <f t="shared" si="2"/>
        <v>8.0939999999999994</v>
      </c>
      <c r="Z8" s="49">
        <f t="shared" si="2"/>
        <v>7.8178000000000001</v>
      </c>
      <c r="AA8" s="49">
        <f t="shared" si="2"/>
        <v>8.0100000000000016</v>
      </c>
      <c r="AB8" s="75">
        <f t="shared" si="2"/>
        <v>9.0179999999999989</v>
      </c>
      <c r="AC8" s="49">
        <f xml:space="preserve"> SUM(AC4:AC7)</f>
        <v>8.5670000000000002</v>
      </c>
      <c r="AD8" s="49">
        <f t="shared" ref="AD8" si="5" xml:space="preserve"> SUM(AD4:AD7)</f>
        <v>8.4529999999999994</v>
      </c>
      <c r="AE8" s="49">
        <f t="shared" ref="AE8" si="6" xml:space="preserve"> SUM(AE4:AE7)</f>
        <v>8.4290000000000003</v>
      </c>
      <c r="AF8" s="49">
        <f t="shared" ref="AF8" si="7" xml:space="preserve"> SUM(AF4:AF7)</f>
        <v>8.5887999999999991</v>
      </c>
      <c r="AG8" s="49">
        <f t="shared" ref="AG8" si="8" xml:space="preserve"> SUM(AG4:AG7)</f>
        <v>8.5964999999999989</v>
      </c>
      <c r="AH8" s="49">
        <f t="shared" ref="AH8" si="9" xml:space="preserve"> SUM(AH4:AH7)</f>
        <v>8.2094000000000005</v>
      </c>
      <c r="AI8" s="49">
        <f t="shared" ref="AI8" si="10" xml:space="preserve"> SUM(AI4:AI7)</f>
        <v>8.6542500000000011</v>
      </c>
      <c r="AJ8" s="49">
        <f t="shared" ref="AJ8" si="11" xml:space="preserve"> SUM(AJ4:AJ7)</f>
        <v>7.2139999999999995</v>
      </c>
      <c r="AK8" s="139">
        <f t="shared" ref="AK8" si="12" xml:space="preserve"> SUM(AK4:AK7)</f>
        <v>6.7749999999999995</v>
      </c>
      <c r="AL8" s="143">
        <f>SUM(AL4:AL7)</f>
        <v>8.22352942857143</v>
      </c>
      <c r="AM8" s="145" t="s">
        <v>647</v>
      </c>
    </row>
    <row r="9" spans="1:40" ht="17.25" thickTop="1" thickBot="1">
      <c r="A9" s="194"/>
      <c r="B9" s="195"/>
      <c r="C9" s="50"/>
      <c r="D9" s="50"/>
      <c r="E9" s="50"/>
      <c r="F9" s="156" t="s">
        <v>655</v>
      </c>
      <c r="G9" s="50"/>
      <c r="H9" s="50"/>
      <c r="I9" s="50"/>
      <c r="J9" s="50"/>
      <c r="K9" s="50"/>
      <c r="L9" s="72" t="s">
        <v>654</v>
      </c>
      <c r="M9" s="51"/>
      <c r="N9" s="50"/>
      <c r="O9" s="50"/>
      <c r="P9" s="157" t="s">
        <v>656</v>
      </c>
      <c r="Q9" s="50"/>
      <c r="R9" s="158" t="s">
        <v>657</v>
      </c>
      <c r="S9" s="50"/>
      <c r="T9" s="165"/>
      <c r="U9" s="50"/>
      <c r="V9" s="50"/>
      <c r="W9" s="50"/>
      <c r="X9" s="157" t="s">
        <v>656</v>
      </c>
      <c r="Y9" s="52"/>
      <c r="Z9" s="52"/>
      <c r="AA9" s="52"/>
      <c r="AB9" s="158" t="s">
        <v>657</v>
      </c>
      <c r="AC9" s="52"/>
      <c r="AD9" s="52"/>
      <c r="AE9" s="60"/>
      <c r="AF9" s="60"/>
      <c r="AG9" s="60"/>
      <c r="AH9" s="60"/>
      <c r="AI9" s="60"/>
      <c r="AJ9" s="60"/>
      <c r="AK9" s="61"/>
      <c r="AL9" s="140"/>
    </row>
    <row r="10" spans="1:40" ht="16.5" thickTop="1">
      <c r="A10" s="10"/>
      <c r="B10" s="11"/>
      <c r="C10" s="14"/>
      <c r="D10" s="14"/>
      <c r="E10" s="15"/>
      <c r="F10" s="15"/>
      <c r="G10" s="15"/>
      <c r="H10" s="14"/>
      <c r="I10" s="14"/>
      <c r="J10" s="14"/>
      <c r="K10" s="14"/>
      <c r="L10" s="15"/>
      <c r="M10" s="15"/>
      <c r="N10" s="71"/>
      <c r="O10" s="16"/>
      <c r="P10" s="16"/>
      <c r="Q10" s="14"/>
      <c r="R10" s="16"/>
      <c r="S10" s="16"/>
      <c r="T10" s="16"/>
      <c r="U10" s="16"/>
      <c r="V10" s="16"/>
      <c r="W10" s="16"/>
      <c r="X10" s="13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40">
      <c r="A11" s="17"/>
      <c r="B11" s="8"/>
      <c r="C11" s="19"/>
      <c r="D11" s="18"/>
      <c r="E11" s="19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8"/>
      <c r="Q11" s="18"/>
      <c r="R11" s="18"/>
      <c r="S11" s="18"/>
      <c r="T11" s="19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7"/>
      <c r="AF11" s="8"/>
      <c r="AG11" s="8"/>
      <c r="AH11" s="8"/>
      <c r="AI11" s="8"/>
      <c r="AJ11" s="8"/>
      <c r="AK11" s="8"/>
    </row>
    <row r="12" spans="1:40" ht="23.25">
      <c r="A12" s="21" t="s">
        <v>150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8"/>
      <c r="AF12" s="8"/>
      <c r="AG12" s="8"/>
      <c r="AH12" s="8"/>
      <c r="AI12" s="8"/>
      <c r="AJ12" s="8"/>
      <c r="AK12" s="8"/>
    </row>
    <row r="13" spans="1:40" ht="26.25">
      <c r="A13" s="68" t="s">
        <v>151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70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40" ht="23.25">
      <c r="A14" s="150" t="s">
        <v>650</v>
      </c>
      <c r="B14" s="151"/>
      <c r="C14" s="152"/>
      <c r="D14" s="152"/>
      <c r="E14" s="152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AB14" s="23"/>
    </row>
    <row r="15" spans="1:40" ht="23.25">
      <c r="A15" s="69" t="s">
        <v>648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40" ht="23.25">
      <c r="A16" s="22" t="s">
        <v>652</v>
      </c>
      <c r="C16" s="8"/>
      <c r="D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23.25">
      <c r="A17" s="22" t="s">
        <v>653</v>
      </c>
      <c r="B17" s="155"/>
      <c r="C17" s="154"/>
      <c r="D17" s="154"/>
      <c r="E17" s="14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2"/>
    </row>
    <row r="18" spans="1:20" ht="23.25">
      <c r="A18" s="153" t="s">
        <v>651</v>
      </c>
      <c r="B18" s="147"/>
      <c r="C18" s="148"/>
      <c r="D18" s="148"/>
      <c r="E18" s="148"/>
    </row>
    <row r="19" spans="1:20" s="23" customFormat="1" ht="23.25">
      <c r="A19" s="146"/>
      <c r="B19" s="147"/>
      <c r="C19" s="148"/>
      <c r="D19" s="148"/>
      <c r="E19" s="148"/>
    </row>
    <row r="20" spans="1:20" ht="23.25">
      <c r="A20" s="82"/>
      <c r="C20" s="8"/>
      <c r="D20" s="8"/>
    </row>
  </sheetData>
  <mergeCells count="3">
    <mergeCell ref="B1:M1"/>
    <mergeCell ref="A2:M2"/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50"/>
  <sheetViews>
    <sheetView workbookViewId="0">
      <selection activeCell="K22" sqref="K22"/>
    </sheetView>
  </sheetViews>
  <sheetFormatPr defaultRowHeight="15.75"/>
  <cols>
    <col min="1" max="1" width="21" customWidth="1"/>
    <col min="2" max="2" width="47.625" customWidth="1"/>
    <col min="3" max="5" width="21" customWidth="1"/>
    <col min="6" max="6" width="13.75" customWidth="1"/>
    <col min="7" max="7" width="10.75" customWidth="1"/>
  </cols>
  <sheetData>
    <row r="2" spans="1:7" ht="16.5" thickBot="1"/>
    <row r="3" spans="1:7" ht="16.5" thickBot="1">
      <c r="A3" s="4" t="s">
        <v>1</v>
      </c>
      <c r="B3" s="5" t="s">
        <v>4</v>
      </c>
      <c r="C3" s="5" t="s">
        <v>5</v>
      </c>
      <c r="D3" s="5" t="s">
        <v>5</v>
      </c>
      <c r="E3" s="5" t="s">
        <v>5</v>
      </c>
      <c r="F3" s="5" t="s">
        <v>0</v>
      </c>
    </row>
    <row r="4" spans="1:7">
      <c r="A4" s="3">
        <v>10</v>
      </c>
      <c r="B4" s="3" t="s">
        <v>41</v>
      </c>
      <c r="C4" s="7" t="s">
        <v>42</v>
      </c>
      <c r="D4" s="7" t="s">
        <v>43</v>
      </c>
      <c r="E4" s="7"/>
      <c r="F4" s="25">
        <v>9.0679999999999996</v>
      </c>
      <c r="G4" s="170" t="s">
        <v>661</v>
      </c>
    </row>
    <row r="5" spans="1:7">
      <c r="A5" s="183">
        <v>4</v>
      </c>
      <c r="B5" s="183" t="s">
        <v>17</v>
      </c>
      <c r="C5" s="184" t="s">
        <v>18</v>
      </c>
      <c r="D5" s="184" t="s">
        <v>19</v>
      </c>
      <c r="E5" s="184" t="s">
        <v>20</v>
      </c>
      <c r="F5" s="183">
        <v>9.0660000000000007</v>
      </c>
      <c r="G5" s="183" t="s">
        <v>662</v>
      </c>
    </row>
    <row r="6" spans="1:7">
      <c r="A6" s="185">
        <v>16</v>
      </c>
      <c r="B6" s="185" t="s">
        <v>66</v>
      </c>
      <c r="C6" s="186" t="s">
        <v>67</v>
      </c>
      <c r="D6" s="186" t="s">
        <v>68</v>
      </c>
      <c r="E6" s="186" t="s">
        <v>69</v>
      </c>
      <c r="F6" s="187">
        <v>9.0180000000000007</v>
      </c>
      <c r="G6" s="185" t="s">
        <v>663</v>
      </c>
    </row>
    <row r="7" spans="1:7" s="23" customFormat="1">
      <c r="A7" s="185">
        <v>26</v>
      </c>
      <c r="B7" s="185" t="s">
        <v>101</v>
      </c>
      <c r="C7" s="186" t="s">
        <v>102</v>
      </c>
      <c r="D7" s="186" t="s">
        <v>103</v>
      </c>
      <c r="E7" s="186" t="s">
        <v>104</v>
      </c>
      <c r="F7" s="187">
        <v>9.0180000000000007</v>
      </c>
      <c r="G7" s="185" t="s">
        <v>663</v>
      </c>
    </row>
    <row r="8" spans="1:7">
      <c r="A8" s="181">
        <v>14</v>
      </c>
      <c r="B8" s="181" t="s">
        <v>2</v>
      </c>
      <c r="C8" s="182" t="s">
        <v>55</v>
      </c>
      <c r="D8" s="182" t="s">
        <v>56</v>
      </c>
      <c r="E8" s="182" t="s">
        <v>57</v>
      </c>
      <c r="F8" s="181">
        <v>8.7210000000000001</v>
      </c>
      <c r="G8" s="181" t="s">
        <v>664</v>
      </c>
    </row>
    <row r="9" spans="1:7" s="23" customFormat="1">
      <c r="A9" s="181">
        <v>22</v>
      </c>
      <c r="B9" s="181" t="s">
        <v>85</v>
      </c>
      <c r="C9" s="182" t="s">
        <v>86</v>
      </c>
      <c r="D9" s="182" t="s">
        <v>87</v>
      </c>
      <c r="E9" s="182" t="s">
        <v>88</v>
      </c>
      <c r="F9" s="181">
        <v>8.7210000000000001</v>
      </c>
      <c r="G9" s="181" t="s">
        <v>664</v>
      </c>
    </row>
    <row r="10" spans="1:7">
      <c r="A10" s="179">
        <v>18</v>
      </c>
      <c r="B10" s="179" t="s">
        <v>70</v>
      </c>
      <c r="C10" s="180" t="s">
        <v>71</v>
      </c>
      <c r="D10" s="180" t="s">
        <v>72</v>
      </c>
      <c r="E10" s="180" t="s">
        <v>73</v>
      </c>
      <c r="F10" s="179">
        <v>8.7170000000000005</v>
      </c>
      <c r="G10" s="179" t="s">
        <v>665</v>
      </c>
    </row>
    <row r="11" spans="1:7">
      <c r="A11" s="2">
        <v>12</v>
      </c>
      <c r="B11" s="2" t="s">
        <v>48</v>
      </c>
      <c r="C11" s="6" t="s">
        <v>49</v>
      </c>
      <c r="D11" s="6" t="s">
        <v>50</v>
      </c>
      <c r="E11" s="6" t="s">
        <v>51</v>
      </c>
      <c r="F11" s="24">
        <v>8.7080000000000002</v>
      </c>
    </row>
    <row r="12" spans="1:7">
      <c r="A12" s="2">
        <v>2</v>
      </c>
      <c r="B12" s="2" t="s">
        <v>9</v>
      </c>
      <c r="C12" s="6" t="s">
        <v>10</v>
      </c>
      <c r="D12" s="6" t="s">
        <v>11</v>
      </c>
      <c r="E12" s="6" t="s">
        <v>12</v>
      </c>
      <c r="F12" s="24">
        <v>8.7070000000000007</v>
      </c>
    </row>
    <row r="13" spans="1:7">
      <c r="A13" s="2">
        <v>1</v>
      </c>
      <c r="B13" s="2" t="s">
        <v>3</v>
      </c>
      <c r="C13" s="6" t="s">
        <v>6</v>
      </c>
      <c r="D13" s="6" t="s">
        <v>7</v>
      </c>
      <c r="E13" s="6" t="s">
        <v>8</v>
      </c>
      <c r="F13" s="24">
        <v>8.6620000000000008</v>
      </c>
    </row>
    <row r="14" spans="1:7">
      <c r="A14" s="2">
        <v>33</v>
      </c>
      <c r="B14" s="2" t="s">
        <v>128</v>
      </c>
      <c r="C14" s="6" t="s">
        <v>129</v>
      </c>
      <c r="D14" s="6" t="s">
        <v>130</v>
      </c>
      <c r="E14" s="6" t="s">
        <v>131</v>
      </c>
      <c r="F14" s="24">
        <v>8.6539999999999999</v>
      </c>
    </row>
    <row r="15" spans="1:7">
      <c r="A15" s="2">
        <v>31</v>
      </c>
      <c r="B15" s="2" t="s">
        <v>121</v>
      </c>
      <c r="C15" s="6" t="s">
        <v>122</v>
      </c>
      <c r="D15" s="6" t="s">
        <v>123</v>
      </c>
      <c r="E15" s="6"/>
      <c r="F15" s="24">
        <v>8.5969999999999995</v>
      </c>
    </row>
    <row r="16" spans="1:7">
      <c r="A16" s="2">
        <v>30</v>
      </c>
      <c r="B16" s="2" t="s">
        <v>117</v>
      </c>
      <c r="C16" s="6" t="s">
        <v>118</v>
      </c>
      <c r="D16" s="6" t="s">
        <v>119</v>
      </c>
      <c r="E16" s="6" t="s">
        <v>120</v>
      </c>
      <c r="F16" s="24">
        <v>8.5890000000000004</v>
      </c>
    </row>
    <row r="17" spans="1:6">
      <c r="A17" s="2">
        <v>27</v>
      </c>
      <c r="B17" s="2" t="s">
        <v>105</v>
      </c>
      <c r="C17" s="6" t="s">
        <v>106</v>
      </c>
      <c r="D17" s="6" t="s">
        <v>107</v>
      </c>
      <c r="E17" s="6" t="s">
        <v>108</v>
      </c>
      <c r="F17" s="24">
        <v>8.5670000000000002</v>
      </c>
    </row>
    <row r="18" spans="1:6">
      <c r="A18" s="2">
        <v>28</v>
      </c>
      <c r="B18" s="2" t="s">
        <v>109</v>
      </c>
      <c r="C18" s="6" t="s">
        <v>110</v>
      </c>
      <c r="D18" s="6" t="s">
        <v>111</v>
      </c>
      <c r="E18" s="6" t="s">
        <v>112</v>
      </c>
      <c r="F18" s="24">
        <v>8.4529999999999994</v>
      </c>
    </row>
    <row r="19" spans="1:6">
      <c r="A19" s="2">
        <v>8</v>
      </c>
      <c r="B19" s="2" t="s">
        <v>33</v>
      </c>
      <c r="C19" s="6" t="s">
        <v>34</v>
      </c>
      <c r="D19" s="6" t="s">
        <v>35</v>
      </c>
      <c r="E19" s="6" t="s">
        <v>36</v>
      </c>
      <c r="F19" s="24">
        <v>8.4450000000000003</v>
      </c>
    </row>
    <row r="20" spans="1:6">
      <c r="A20" s="2">
        <v>29</v>
      </c>
      <c r="B20" s="2" t="s">
        <v>113</v>
      </c>
      <c r="C20" s="6" t="s">
        <v>114</v>
      </c>
      <c r="D20" s="6" t="s">
        <v>115</v>
      </c>
      <c r="E20" s="6" t="s">
        <v>116</v>
      </c>
      <c r="F20" s="24">
        <v>8.4290000000000003</v>
      </c>
    </row>
    <row r="21" spans="1:6">
      <c r="A21" s="2">
        <v>20</v>
      </c>
      <c r="B21" s="2" t="s">
        <v>77</v>
      </c>
      <c r="C21" s="6" t="s">
        <v>78</v>
      </c>
      <c r="D21" s="6" t="s">
        <v>79</v>
      </c>
      <c r="E21" s="6" t="s">
        <v>80</v>
      </c>
      <c r="F21" s="24">
        <v>8.3680000000000003</v>
      </c>
    </row>
    <row r="22" spans="1:6">
      <c r="A22" s="2">
        <v>6</v>
      </c>
      <c r="B22" s="2" t="s">
        <v>25</v>
      </c>
      <c r="C22" s="6" t="s">
        <v>26</v>
      </c>
      <c r="D22" s="6" t="s">
        <v>27</v>
      </c>
      <c r="E22" s="6" t="s">
        <v>28</v>
      </c>
      <c r="F22" s="24">
        <v>8.3610000000000007</v>
      </c>
    </row>
    <row r="23" spans="1:6">
      <c r="A23" s="2">
        <v>9</v>
      </c>
      <c r="B23" s="2" t="s">
        <v>37</v>
      </c>
      <c r="C23" s="6" t="s">
        <v>38</v>
      </c>
      <c r="D23" s="6" t="s">
        <v>39</v>
      </c>
      <c r="E23" s="6" t="s">
        <v>40</v>
      </c>
      <c r="F23" s="24">
        <v>8.3369999999999997</v>
      </c>
    </row>
    <row r="24" spans="1:6">
      <c r="A24" s="2">
        <v>32</v>
      </c>
      <c r="B24" s="2" t="s">
        <v>124</v>
      </c>
      <c r="C24" s="6" t="s">
        <v>125</v>
      </c>
      <c r="D24" s="6" t="s">
        <v>126</v>
      </c>
      <c r="E24" s="6" t="s">
        <v>127</v>
      </c>
      <c r="F24" s="24">
        <v>8.2089999999999996</v>
      </c>
    </row>
    <row r="25" spans="1:6">
      <c r="A25" s="2">
        <v>15</v>
      </c>
      <c r="B25" s="2" t="s">
        <v>58</v>
      </c>
      <c r="C25" s="6" t="s">
        <v>59</v>
      </c>
      <c r="D25" s="6" t="s">
        <v>60</v>
      </c>
      <c r="E25" s="6" t="s">
        <v>61</v>
      </c>
      <c r="F25" s="24">
        <v>8.1150000000000002</v>
      </c>
    </row>
    <row r="26" spans="1:6">
      <c r="A26" s="2">
        <v>23</v>
      </c>
      <c r="B26" s="2" t="s">
        <v>89</v>
      </c>
      <c r="C26" s="6" t="s">
        <v>90</v>
      </c>
      <c r="D26" s="6" t="s">
        <v>91</v>
      </c>
      <c r="E26" s="6" t="s">
        <v>92</v>
      </c>
      <c r="F26" s="24">
        <v>8.0939999999999994</v>
      </c>
    </row>
    <row r="27" spans="1:6">
      <c r="A27" s="2">
        <v>25</v>
      </c>
      <c r="B27" s="2" t="s">
        <v>97</v>
      </c>
      <c r="C27" s="6" t="s">
        <v>98</v>
      </c>
      <c r="D27" s="6" t="s">
        <v>99</v>
      </c>
      <c r="E27" s="6" t="s">
        <v>100</v>
      </c>
      <c r="F27" s="24">
        <v>8.01</v>
      </c>
    </row>
    <row r="28" spans="1:6">
      <c r="A28" s="2">
        <v>11</v>
      </c>
      <c r="B28" s="2" t="s">
        <v>44</v>
      </c>
      <c r="C28" s="6" t="s">
        <v>45</v>
      </c>
      <c r="D28" s="6" t="s">
        <v>46</v>
      </c>
      <c r="E28" s="6" t="s">
        <v>47</v>
      </c>
      <c r="F28" s="24">
        <v>7.976</v>
      </c>
    </row>
    <row r="29" spans="1:6">
      <c r="A29" s="2">
        <v>24</v>
      </c>
      <c r="B29" s="2" t="s">
        <v>93</v>
      </c>
      <c r="C29" s="6" t="s">
        <v>96</v>
      </c>
      <c r="D29" s="6" t="s">
        <v>94</v>
      </c>
      <c r="E29" s="6" t="s">
        <v>95</v>
      </c>
      <c r="F29" s="24">
        <v>7.8179999999999996</v>
      </c>
    </row>
    <row r="30" spans="1:6">
      <c r="A30" s="2">
        <v>5</v>
      </c>
      <c r="B30" s="24" t="s">
        <v>21</v>
      </c>
      <c r="C30" s="6" t="s">
        <v>22</v>
      </c>
      <c r="D30" s="6" t="s">
        <v>23</v>
      </c>
      <c r="E30" s="6" t="s">
        <v>24</v>
      </c>
      <c r="F30" s="24">
        <v>7.6459999999999999</v>
      </c>
    </row>
    <row r="31" spans="1:6">
      <c r="A31" s="2">
        <v>17</v>
      </c>
      <c r="B31" s="2" t="s">
        <v>62</v>
      </c>
      <c r="C31" s="6" t="s">
        <v>63</v>
      </c>
      <c r="D31" s="6" t="s">
        <v>64</v>
      </c>
      <c r="E31" s="6" t="s">
        <v>65</v>
      </c>
      <c r="F31" s="24">
        <v>7.6150000000000002</v>
      </c>
    </row>
    <row r="32" spans="1:6">
      <c r="A32" s="2">
        <v>19</v>
      </c>
      <c r="B32" s="2" t="s">
        <v>74</v>
      </c>
      <c r="C32" s="6" t="s">
        <v>75</v>
      </c>
      <c r="D32" s="6" t="s">
        <v>76</v>
      </c>
      <c r="E32" s="6"/>
      <c r="F32" s="24">
        <v>7.5960000000000001</v>
      </c>
    </row>
    <row r="33" spans="1:6">
      <c r="A33" s="2">
        <v>7</v>
      </c>
      <c r="B33" s="2" t="s">
        <v>32</v>
      </c>
      <c r="C33" s="6" t="s">
        <v>29</v>
      </c>
      <c r="D33" s="6" t="s">
        <v>30</v>
      </c>
      <c r="E33" s="6" t="s">
        <v>31</v>
      </c>
      <c r="F33" s="24">
        <v>7.4580000000000002</v>
      </c>
    </row>
    <row r="34" spans="1:6">
      <c r="A34" s="2">
        <v>13</v>
      </c>
      <c r="B34" s="24" t="s">
        <v>52</v>
      </c>
      <c r="C34" s="6" t="s">
        <v>53</v>
      </c>
      <c r="D34" s="6" t="s">
        <v>54</v>
      </c>
      <c r="E34" s="6"/>
      <c r="F34" s="24">
        <v>7.3369999999999997</v>
      </c>
    </row>
    <row r="35" spans="1:6">
      <c r="A35" s="2">
        <v>3</v>
      </c>
      <c r="B35" s="2" t="s">
        <v>13</v>
      </c>
      <c r="C35" s="6" t="s">
        <v>14</v>
      </c>
      <c r="D35" s="6" t="s">
        <v>15</v>
      </c>
      <c r="E35" s="6" t="s">
        <v>16</v>
      </c>
      <c r="F35" s="24">
        <v>7.3369999999999997</v>
      </c>
    </row>
    <row r="36" spans="1:6">
      <c r="A36" s="2">
        <v>21</v>
      </c>
      <c r="B36" s="2" t="s">
        <v>81</v>
      </c>
      <c r="C36" s="6" t="s">
        <v>82</v>
      </c>
      <c r="D36" s="6" t="s">
        <v>83</v>
      </c>
      <c r="E36" s="6" t="s">
        <v>84</v>
      </c>
      <c r="F36" s="24">
        <v>7.3289999999999997</v>
      </c>
    </row>
    <row r="37" spans="1:6">
      <c r="A37" s="2">
        <v>34</v>
      </c>
      <c r="B37" s="2" t="s">
        <v>132</v>
      </c>
      <c r="C37" s="6" t="s">
        <v>133</v>
      </c>
      <c r="D37" s="2"/>
      <c r="E37" s="2"/>
      <c r="F37" s="24">
        <v>7.2140000000000004</v>
      </c>
    </row>
    <row r="38" spans="1:6">
      <c r="A38" s="2">
        <v>35</v>
      </c>
      <c r="B38" s="2" t="s">
        <v>134</v>
      </c>
      <c r="C38" s="6" t="s">
        <v>135</v>
      </c>
      <c r="D38" s="24"/>
      <c r="E38" s="24"/>
      <c r="F38" s="24">
        <v>6.7750000000000004</v>
      </c>
    </row>
    <row r="39" spans="1:6">
      <c r="A39" s="2"/>
      <c r="B39" s="2"/>
      <c r="C39" s="6"/>
      <c r="D39" s="27"/>
      <c r="E39" s="27"/>
      <c r="F39" s="166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</sheetData>
  <autoFilter ref="F2:F50">
    <sortState ref="A3:G49">
      <sortCondition descending="1" ref="F2:F49"/>
    </sortState>
  </autoFilter>
  <sortState ref="A13:F40">
    <sortCondition descending="1" ref="F13:F4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L18" sqref="L18"/>
    </sheetView>
  </sheetViews>
  <sheetFormatPr defaultRowHeight="15.75"/>
  <cols>
    <col min="1" max="1" width="9" style="23"/>
    <col min="2" max="2" width="51" customWidth="1"/>
    <col min="3" max="3" width="27.375" customWidth="1"/>
    <col min="4" max="4" width="29.125" customWidth="1"/>
    <col min="5" max="5" width="28.25" customWidth="1"/>
    <col min="6" max="6" width="14.875" style="23" customWidth="1"/>
  </cols>
  <sheetData>
    <row r="1" spans="1:6">
      <c r="B1" s="23"/>
      <c r="C1" s="29" t="s">
        <v>139</v>
      </c>
      <c r="D1" s="31" t="s">
        <v>140</v>
      </c>
      <c r="E1" s="28" t="s">
        <v>141</v>
      </c>
      <c r="F1" s="35" t="s">
        <v>142</v>
      </c>
    </row>
    <row r="2" spans="1:6" ht="16.5" thickBot="1">
      <c r="B2" s="23"/>
      <c r="C2" s="23"/>
      <c r="D2" s="23"/>
      <c r="E2" s="23"/>
    </row>
    <row r="3" spans="1:6" ht="16.5" thickBot="1">
      <c r="A3" s="171" t="s">
        <v>1</v>
      </c>
      <c r="B3" s="26" t="s">
        <v>4</v>
      </c>
      <c r="C3" s="26" t="s">
        <v>5</v>
      </c>
      <c r="D3" s="26" t="s">
        <v>5</v>
      </c>
      <c r="E3" s="26" t="s">
        <v>5</v>
      </c>
      <c r="F3" s="172" t="s">
        <v>0</v>
      </c>
    </row>
    <row r="4" spans="1:6">
      <c r="A4" s="169">
        <v>1</v>
      </c>
      <c r="B4" s="169" t="s">
        <v>3</v>
      </c>
      <c r="C4" s="175" t="s">
        <v>6</v>
      </c>
      <c r="D4" s="175" t="s">
        <v>7</v>
      </c>
      <c r="E4" s="173" t="s">
        <v>8</v>
      </c>
      <c r="F4" s="169">
        <v>8.6620000000000008</v>
      </c>
    </row>
    <row r="5" spans="1:6">
      <c r="A5" s="169">
        <v>2</v>
      </c>
      <c r="B5" s="169" t="s">
        <v>9</v>
      </c>
      <c r="C5" s="176" t="s">
        <v>10</v>
      </c>
      <c r="D5" s="34" t="s">
        <v>11</v>
      </c>
      <c r="E5" s="30" t="s">
        <v>12</v>
      </c>
      <c r="F5" s="169">
        <v>8.7070000000000007</v>
      </c>
    </row>
    <row r="6" spans="1:6">
      <c r="A6" s="169">
        <v>3</v>
      </c>
      <c r="B6" s="169" t="s">
        <v>13</v>
      </c>
      <c r="C6" s="175" t="s">
        <v>14</v>
      </c>
      <c r="D6" s="175" t="s">
        <v>15</v>
      </c>
      <c r="E6" s="175" t="s">
        <v>16</v>
      </c>
      <c r="F6" s="169">
        <v>7.3369999999999997</v>
      </c>
    </row>
    <row r="7" spans="1:6" s="168" customFormat="1">
      <c r="A7" s="170">
        <v>4</v>
      </c>
      <c r="B7" s="170" t="s">
        <v>17</v>
      </c>
      <c r="C7" s="173" t="s">
        <v>18</v>
      </c>
      <c r="D7" s="176" t="s">
        <v>19</v>
      </c>
      <c r="E7" s="173" t="s">
        <v>20</v>
      </c>
      <c r="F7" s="170">
        <v>9.0660000000000007</v>
      </c>
    </row>
    <row r="8" spans="1:6">
      <c r="A8" s="169">
        <v>5</v>
      </c>
      <c r="B8" s="169" t="s">
        <v>21</v>
      </c>
      <c r="C8" s="33" t="s">
        <v>22</v>
      </c>
      <c r="D8" s="173" t="s">
        <v>23</v>
      </c>
      <c r="E8" s="173" t="s">
        <v>24</v>
      </c>
      <c r="F8" s="169">
        <v>7.6459999999999999</v>
      </c>
    </row>
    <row r="9" spans="1:6" s="168" customFormat="1">
      <c r="A9" s="169">
        <v>6</v>
      </c>
      <c r="B9" s="169" t="s">
        <v>25</v>
      </c>
      <c r="C9" s="32" t="s">
        <v>26</v>
      </c>
      <c r="D9" s="174" t="s">
        <v>27</v>
      </c>
      <c r="E9" s="174" t="s">
        <v>28</v>
      </c>
      <c r="F9" s="169">
        <v>8.3610000000000007</v>
      </c>
    </row>
    <row r="10" spans="1:6">
      <c r="A10" s="169">
        <v>7</v>
      </c>
      <c r="B10" s="169" t="s">
        <v>32</v>
      </c>
      <c r="C10" s="173" t="s">
        <v>29</v>
      </c>
      <c r="D10" s="174" t="s">
        <v>30</v>
      </c>
      <c r="E10" s="174" t="s">
        <v>31</v>
      </c>
      <c r="F10" s="169">
        <v>7.4580000000000002</v>
      </c>
    </row>
    <row r="11" spans="1:6">
      <c r="A11" s="169">
        <v>8</v>
      </c>
      <c r="B11" s="24" t="s">
        <v>33</v>
      </c>
      <c r="C11" s="30" t="s">
        <v>34</v>
      </c>
      <c r="D11" s="173" t="s">
        <v>35</v>
      </c>
      <c r="E11" s="174" t="s">
        <v>36</v>
      </c>
      <c r="F11" s="24">
        <v>8.4450000000000003</v>
      </c>
    </row>
    <row r="12" spans="1:6">
      <c r="A12" s="169">
        <v>9</v>
      </c>
      <c r="B12" s="24" t="s">
        <v>37</v>
      </c>
      <c r="C12" s="173" t="s">
        <v>38</v>
      </c>
      <c r="D12" s="173" t="s">
        <v>39</v>
      </c>
      <c r="E12" s="30" t="s">
        <v>40</v>
      </c>
      <c r="F12" s="24">
        <v>8.3369999999999997</v>
      </c>
    </row>
    <row r="13" spans="1:6">
      <c r="A13" s="170">
        <v>10</v>
      </c>
      <c r="B13" s="170" t="s">
        <v>41</v>
      </c>
      <c r="C13" s="174" t="s">
        <v>42</v>
      </c>
      <c r="D13" s="173" t="s">
        <v>43</v>
      </c>
      <c r="E13" s="177"/>
      <c r="F13" s="170">
        <v>9.0679999999999996</v>
      </c>
    </row>
    <row r="14" spans="1:6">
      <c r="A14" s="169">
        <v>11</v>
      </c>
      <c r="B14" s="24" t="s">
        <v>44</v>
      </c>
      <c r="C14" s="175" t="s">
        <v>45</v>
      </c>
      <c r="D14" s="33" t="s">
        <v>46</v>
      </c>
      <c r="E14" s="173" t="s">
        <v>47</v>
      </c>
      <c r="F14" s="24">
        <v>7.976</v>
      </c>
    </row>
    <row r="15" spans="1:6">
      <c r="A15" s="169">
        <v>12</v>
      </c>
      <c r="B15" s="24" t="s">
        <v>48</v>
      </c>
      <c r="C15" s="30" t="s">
        <v>49</v>
      </c>
      <c r="D15" s="174" t="s">
        <v>50</v>
      </c>
      <c r="E15" s="175" t="s">
        <v>51</v>
      </c>
      <c r="F15" s="24">
        <v>8.7080000000000002</v>
      </c>
    </row>
    <row r="16" spans="1:6">
      <c r="A16" s="169">
        <v>13</v>
      </c>
      <c r="B16" s="24" t="s">
        <v>52</v>
      </c>
      <c r="C16" s="176" t="s">
        <v>53</v>
      </c>
      <c r="D16" s="176" t="s">
        <v>54</v>
      </c>
      <c r="E16" s="177"/>
      <c r="F16" s="24">
        <v>7.3369999999999997</v>
      </c>
    </row>
    <row r="17" spans="1:7">
      <c r="A17" s="170">
        <v>14</v>
      </c>
      <c r="B17" s="170" t="s">
        <v>2</v>
      </c>
      <c r="C17" s="175" t="s">
        <v>55</v>
      </c>
      <c r="D17" s="175" t="s">
        <v>56</v>
      </c>
      <c r="E17" s="32" t="s">
        <v>57</v>
      </c>
      <c r="F17" s="170">
        <v>8.7210000000000001</v>
      </c>
      <c r="G17" s="168"/>
    </row>
    <row r="18" spans="1:7">
      <c r="A18" s="169">
        <v>15</v>
      </c>
      <c r="B18" s="24" t="s">
        <v>58</v>
      </c>
      <c r="C18" s="173" t="s">
        <v>59</v>
      </c>
      <c r="D18" s="30" t="s">
        <v>60</v>
      </c>
      <c r="E18" s="175" t="s">
        <v>61</v>
      </c>
      <c r="F18" s="169">
        <v>8.1150000000000002</v>
      </c>
      <c r="G18" s="168"/>
    </row>
    <row r="19" spans="1:7">
      <c r="A19" s="170">
        <v>16</v>
      </c>
      <c r="B19" s="170" t="s">
        <v>66</v>
      </c>
      <c r="C19" s="173" t="s">
        <v>67</v>
      </c>
      <c r="D19" s="173" t="s">
        <v>68</v>
      </c>
      <c r="E19" s="174" t="s">
        <v>69</v>
      </c>
      <c r="F19" s="170">
        <v>9.0180000000000007</v>
      </c>
      <c r="G19" s="168"/>
    </row>
    <row r="20" spans="1:7">
      <c r="A20" s="169">
        <v>17</v>
      </c>
      <c r="B20" s="24" t="s">
        <v>62</v>
      </c>
      <c r="C20" s="32" t="s">
        <v>63</v>
      </c>
      <c r="D20" s="174" t="s">
        <v>64</v>
      </c>
      <c r="E20" s="174" t="s">
        <v>65</v>
      </c>
      <c r="F20" s="169">
        <v>7.6150000000000002</v>
      </c>
      <c r="G20" s="168"/>
    </row>
    <row r="21" spans="1:7">
      <c r="A21" s="170">
        <v>18</v>
      </c>
      <c r="B21" s="170" t="s">
        <v>70</v>
      </c>
      <c r="C21" s="176" t="s">
        <v>71</v>
      </c>
      <c r="D21" s="176" t="s">
        <v>72</v>
      </c>
      <c r="E21" s="175" t="s">
        <v>73</v>
      </c>
      <c r="F21" s="24">
        <v>8.7170000000000005</v>
      </c>
    </row>
    <row r="22" spans="1:7">
      <c r="A22" s="169">
        <v>19</v>
      </c>
      <c r="B22" s="24" t="s">
        <v>74</v>
      </c>
      <c r="C22" s="173" t="s">
        <v>75</v>
      </c>
      <c r="D22" s="32" t="s">
        <v>76</v>
      </c>
      <c r="E22" s="177"/>
      <c r="F22" s="24">
        <v>7.5960000000000001</v>
      </c>
    </row>
    <row r="23" spans="1:7">
      <c r="A23" s="169">
        <v>20</v>
      </c>
      <c r="B23" s="24" t="s">
        <v>77</v>
      </c>
      <c r="C23" s="175" t="s">
        <v>78</v>
      </c>
      <c r="D23" s="30" t="s">
        <v>79</v>
      </c>
      <c r="E23" s="30" t="s">
        <v>80</v>
      </c>
      <c r="F23" s="24">
        <v>8.3680000000000003</v>
      </c>
    </row>
    <row r="24" spans="1:7">
      <c r="A24" s="169">
        <v>21</v>
      </c>
      <c r="B24" s="24" t="s">
        <v>81</v>
      </c>
      <c r="C24" s="174" t="s">
        <v>82</v>
      </c>
      <c r="D24" s="32" t="s">
        <v>83</v>
      </c>
      <c r="E24" s="32" t="s">
        <v>84</v>
      </c>
      <c r="F24" s="24">
        <v>7.3289999999999997</v>
      </c>
    </row>
    <row r="25" spans="1:7">
      <c r="A25" s="170">
        <v>22</v>
      </c>
      <c r="B25" s="170" t="s">
        <v>85</v>
      </c>
      <c r="C25" s="32" t="s">
        <v>143</v>
      </c>
      <c r="D25" s="176" t="s">
        <v>87</v>
      </c>
      <c r="E25" s="176" t="s">
        <v>88</v>
      </c>
      <c r="F25" s="170">
        <v>8.7210000000000001</v>
      </c>
    </row>
    <row r="26" spans="1:7">
      <c r="A26" s="169">
        <v>23</v>
      </c>
      <c r="B26" s="24" t="s">
        <v>89</v>
      </c>
      <c r="C26" s="174" t="s">
        <v>90</v>
      </c>
      <c r="D26" s="174" t="s">
        <v>91</v>
      </c>
      <c r="E26" s="30" t="s">
        <v>92</v>
      </c>
      <c r="F26" s="24">
        <v>8.0939999999999994</v>
      </c>
    </row>
    <row r="27" spans="1:7">
      <c r="A27" s="169">
        <v>24</v>
      </c>
      <c r="B27" s="24" t="s">
        <v>145</v>
      </c>
      <c r="C27" s="32" t="s">
        <v>96</v>
      </c>
      <c r="D27" s="32" t="s">
        <v>94</v>
      </c>
      <c r="E27" s="30" t="s">
        <v>95</v>
      </c>
      <c r="F27" s="24">
        <v>7.8179999999999996</v>
      </c>
    </row>
    <row r="28" spans="1:7">
      <c r="A28" s="169">
        <v>25</v>
      </c>
      <c r="B28" s="24" t="s">
        <v>97</v>
      </c>
      <c r="C28" s="32" t="s">
        <v>98</v>
      </c>
      <c r="D28" s="32" t="s">
        <v>99</v>
      </c>
      <c r="E28" s="174" t="s">
        <v>100</v>
      </c>
      <c r="F28" s="24">
        <v>8.01</v>
      </c>
    </row>
    <row r="29" spans="1:7">
      <c r="A29" s="170">
        <v>26</v>
      </c>
      <c r="B29" s="170" t="s">
        <v>101</v>
      </c>
      <c r="C29" s="174" t="s">
        <v>102</v>
      </c>
      <c r="D29" s="174" t="s">
        <v>103</v>
      </c>
      <c r="E29" s="173" t="s">
        <v>104</v>
      </c>
      <c r="F29" s="167">
        <v>9.0180000000000007</v>
      </c>
    </row>
    <row r="30" spans="1:7">
      <c r="A30" s="169">
        <v>27</v>
      </c>
      <c r="B30" s="24" t="s">
        <v>105</v>
      </c>
      <c r="C30" s="173" t="s">
        <v>106</v>
      </c>
      <c r="D30" s="174" t="s">
        <v>107</v>
      </c>
      <c r="E30" s="174" t="s">
        <v>108</v>
      </c>
      <c r="F30" s="24">
        <v>8.5670000000000002</v>
      </c>
    </row>
    <row r="31" spans="1:7">
      <c r="A31" s="169">
        <v>28</v>
      </c>
      <c r="B31" s="24" t="s">
        <v>109</v>
      </c>
      <c r="C31" s="176" t="s">
        <v>110</v>
      </c>
      <c r="D31" s="176" t="s">
        <v>111</v>
      </c>
      <c r="E31" s="176" t="s">
        <v>112</v>
      </c>
      <c r="F31" s="24">
        <v>8.4529999999999994</v>
      </c>
    </row>
    <row r="32" spans="1:7">
      <c r="A32" s="169">
        <v>29</v>
      </c>
      <c r="B32" s="24" t="s">
        <v>113</v>
      </c>
      <c r="C32" s="174" t="s">
        <v>114</v>
      </c>
      <c r="D32" s="175" t="s">
        <v>115</v>
      </c>
      <c r="E32" s="175" t="s">
        <v>116</v>
      </c>
      <c r="F32" s="24">
        <v>8.4290000000000003</v>
      </c>
    </row>
    <row r="33" spans="1:6">
      <c r="A33" s="169">
        <v>30</v>
      </c>
      <c r="B33" s="24" t="s">
        <v>117</v>
      </c>
      <c r="C33" s="30" t="s">
        <v>118</v>
      </c>
      <c r="D33" s="173" t="s">
        <v>119</v>
      </c>
      <c r="E33" s="173" t="s">
        <v>120</v>
      </c>
      <c r="F33" s="24">
        <v>8.5890000000000004</v>
      </c>
    </row>
    <row r="34" spans="1:6">
      <c r="A34" s="169">
        <v>31</v>
      </c>
      <c r="B34" s="24" t="s">
        <v>121</v>
      </c>
      <c r="C34" s="32" t="s">
        <v>122</v>
      </c>
      <c r="D34" s="173" t="s">
        <v>123</v>
      </c>
      <c r="E34" s="177"/>
      <c r="F34" s="24">
        <v>8.5969999999999995</v>
      </c>
    </row>
    <row r="35" spans="1:6">
      <c r="A35" s="169">
        <v>32</v>
      </c>
      <c r="B35" s="24" t="s">
        <v>124</v>
      </c>
      <c r="C35" s="173" t="s">
        <v>125</v>
      </c>
      <c r="D35" s="174" t="s">
        <v>126</v>
      </c>
      <c r="E35" s="174" t="s">
        <v>127</v>
      </c>
      <c r="F35" s="24">
        <v>8.2089999999999996</v>
      </c>
    </row>
    <row r="36" spans="1:6">
      <c r="A36" s="169">
        <v>33</v>
      </c>
      <c r="B36" s="24" t="s">
        <v>128</v>
      </c>
      <c r="C36" s="173" t="s">
        <v>129</v>
      </c>
      <c r="D36" s="175" t="s">
        <v>130</v>
      </c>
      <c r="E36" s="175" t="s">
        <v>131</v>
      </c>
      <c r="F36" s="24">
        <v>8.6539999999999999</v>
      </c>
    </row>
    <row r="37" spans="1:6">
      <c r="A37" s="169">
        <v>34</v>
      </c>
      <c r="B37" s="24" t="s">
        <v>132</v>
      </c>
      <c r="C37" s="174" t="s">
        <v>133</v>
      </c>
      <c r="D37" s="178"/>
      <c r="E37" s="178"/>
      <c r="F37" s="24">
        <v>7.2140000000000004</v>
      </c>
    </row>
    <row r="38" spans="1:6">
      <c r="A38" s="169">
        <v>35</v>
      </c>
      <c r="B38" s="24" t="s">
        <v>134</v>
      </c>
      <c r="C38" s="32" t="s">
        <v>135</v>
      </c>
      <c r="D38" s="36"/>
      <c r="E38" s="36"/>
      <c r="F38" s="24">
        <v>6.7750000000000004</v>
      </c>
    </row>
  </sheetData>
  <sortState ref="A4:F38">
    <sortCondition ref="A4:A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3"/>
  <sheetViews>
    <sheetView workbookViewId="0">
      <selection activeCell="C7" sqref="C7"/>
    </sheetView>
  </sheetViews>
  <sheetFormatPr defaultRowHeight="15.75"/>
  <cols>
    <col min="1" max="1" width="17" customWidth="1"/>
    <col min="2" max="2" width="36.625" customWidth="1"/>
    <col min="3" max="3" width="50.125" customWidth="1"/>
    <col min="4" max="4" width="40.75" customWidth="1"/>
    <col min="5" max="5" width="34" customWidth="1"/>
  </cols>
  <sheetData>
    <row r="1" spans="1:5" ht="28.5">
      <c r="A1" s="196" t="s">
        <v>174</v>
      </c>
      <c r="B1" s="196"/>
      <c r="C1" s="196"/>
      <c r="D1" s="196"/>
      <c r="E1" s="196"/>
    </row>
    <row r="2" spans="1:5" ht="102" customHeight="1">
      <c r="A2" s="83">
        <f ca="1">TODAY()</f>
        <v>41628</v>
      </c>
      <c r="B2" s="84" t="s">
        <v>175</v>
      </c>
      <c r="C2" s="85" t="s">
        <v>176</v>
      </c>
      <c r="D2" s="86" t="s">
        <v>177</v>
      </c>
      <c r="E2" s="87"/>
    </row>
    <row r="3" spans="1:5" ht="18">
      <c r="A3" s="83"/>
      <c r="B3" s="84"/>
      <c r="C3" s="88"/>
      <c r="D3" s="89"/>
      <c r="E3" s="84"/>
    </row>
    <row r="4" spans="1:5" ht="18">
      <c r="A4" s="90"/>
      <c r="B4" s="91" t="s">
        <v>178</v>
      </c>
      <c r="C4" s="92" t="s">
        <v>179</v>
      </c>
      <c r="D4" s="91" t="s">
        <v>180</v>
      </c>
      <c r="E4" s="91" t="s">
        <v>181</v>
      </c>
    </row>
    <row r="5" spans="1:5" ht="18.75">
      <c r="A5" s="90"/>
      <c r="B5" s="93" t="s">
        <v>182</v>
      </c>
      <c r="C5" s="92"/>
      <c r="D5" s="91"/>
      <c r="E5" s="91"/>
    </row>
    <row r="6" spans="1:5" ht="18.75">
      <c r="A6" s="90"/>
      <c r="B6" s="94" t="s">
        <v>183</v>
      </c>
      <c r="C6" s="92"/>
      <c r="D6" s="91"/>
      <c r="E6" s="91"/>
    </row>
    <row r="7" spans="1:5" ht="18.75">
      <c r="A7" s="90"/>
      <c r="B7" s="95" t="s">
        <v>184</v>
      </c>
      <c r="C7" s="91"/>
      <c r="D7" s="91"/>
      <c r="E7" s="91"/>
    </row>
    <row r="8" spans="1:5" ht="18.75">
      <c r="A8" s="90"/>
      <c r="B8" s="96" t="s">
        <v>185</v>
      </c>
      <c r="C8" s="91"/>
      <c r="D8" s="91"/>
      <c r="E8" s="91"/>
    </row>
    <row r="9" spans="1:5" ht="18.75">
      <c r="A9" s="90"/>
      <c r="B9" s="97" t="s">
        <v>186</v>
      </c>
      <c r="C9" s="91"/>
      <c r="D9" s="91"/>
      <c r="E9" s="91"/>
    </row>
    <row r="10" spans="1:5" ht="18">
      <c r="A10" s="90"/>
      <c r="B10" s="90"/>
      <c r="C10" s="90"/>
      <c r="D10" s="90"/>
      <c r="E10" s="90"/>
    </row>
    <row r="11" spans="1:5" ht="18">
      <c r="A11" s="98"/>
      <c r="B11" s="98" t="s">
        <v>187</v>
      </c>
      <c r="C11" s="98" t="s">
        <v>188</v>
      </c>
      <c r="D11" s="98" t="s">
        <v>144</v>
      </c>
      <c r="E11" s="99" t="s">
        <v>189</v>
      </c>
    </row>
    <row r="12" spans="1:5" ht="18">
      <c r="A12" s="90"/>
      <c r="B12" s="100" t="s">
        <v>190</v>
      </c>
      <c r="C12" s="100" t="s">
        <v>191</v>
      </c>
      <c r="D12" s="100" t="s">
        <v>144</v>
      </c>
      <c r="E12" s="101" t="s">
        <v>192</v>
      </c>
    </row>
    <row r="13" spans="1:5" ht="18">
      <c r="A13" s="90"/>
      <c r="B13" s="102" t="s">
        <v>193</v>
      </c>
      <c r="C13" s="100" t="s">
        <v>194</v>
      </c>
      <c r="D13" s="100" t="s">
        <v>144</v>
      </c>
      <c r="E13" s="101" t="s">
        <v>195</v>
      </c>
    </row>
    <row r="14" spans="1:5" ht="18">
      <c r="A14" s="90"/>
      <c r="B14" s="100" t="s">
        <v>196</v>
      </c>
      <c r="C14" s="100" t="s">
        <v>197</v>
      </c>
      <c r="D14" s="100" t="s">
        <v>198</v>
      </c>
      <c r="E14" s="101" t="s">
        <v>199</v>
      </c>
    </row>
    <row r="15" spans="1:5" ht="18">
      <c r="A15" s="90"/>
      <c r="B15" s="100" t="s">
        <v>200</v>
      </c>
      <c r="C15" s="100" t="s">
        <v>201</v>
      </c>
      <c r="D15" s="100" t="s">
        <v>144</v>
      </c>
      <c r="E15" s="101" t="s">
        <v>202</v>
      </c>
    </row>
    <row r="16" spans="1:5" ht="18">
      <c r="A16" s="90"/>
      <c r="B16" s="100" t="s">
        <v>203</v>
      </c>
      <c r="C16" s="100" t="s">
        <v>204</v>
      </c>
      <c r="D16" s="100" t="s">
        <v>144</v>
      </c>
      <c r="E16" s="101" t="s">
        <v>205</v>
      </c>
    </row>
    <row r="17" spans="1:5" ht="18">
      <c r="A17" s="90"/>
      <c r="B17" s="100" t="s">
        <v>206</v>
      </c>
      <c r="C17" s="100" t="s">
        <v>191</v>
      </c>
      <c r="D17" s="100" t="s">
        <v>144</v>
      </c>
      <c r="E17" s="101" t="s">
        <v>207</v>
      </c>
    </row>
    <row r="18" spans="1:5" ht="18">
      <c r="A18" s="90"/>
      <c r="B18" s="100" t="s">
        <v>208</v>
      </c>
      <c r="C18" s="100" t="s">
        <v>191</v>
      </c>
      <c r="D18" s="100" t="s">
        <v>144</v>
      </c>
      <c r="E18" s="101" t="s">
        <v>209</v>
      </c>
    </row>
    <row r="19" spans="1:5" ht="18">
      <c r="A19" s="90"/>
      <c r="B19" s="103" t="s">
        <v>210</v>
      </c>
      <c r="C19" s="103" t="s">
        <v>211</v>
      </c>
      <c r="D19" s="103" t="s">
        <v>212</v>
      </c>
      <c r="E19" s="104" t="s">
        <v>213</v>
      </c>
    </row>
    <row r="20" spans="1:5" ht="18">
      <c r="A20" s="90"/>
      <c r="B20" s="98" t="s">
        <v>214</v>
      </c>
      <c r="C20" s="98" t="s">
        <v>215</v>
      </c>
      <c r="D20" s="98" t="s">
        <v>144</v>
      </c>
      <c r="E20" s="99" t="s">
        <v>216</v>
      </c>
    </row>
    <row r="21" spans="1:5" ht="18">
      <c r="A21" s="90"/>
      <c r="B21" s="103" t="s">
        <v>217</v>
      </c>
      <c r="C21" s="103"/>
      <c r="D21" s="103" t="s">
        <v>218</v>
      </c>
      <c r="E21" s="104" t="s">
        <v>219</v>
      </c>
    </row>
    <row r="22" spans="1:5" ht="36">
      <c r="A22" s="105" t="s">
        <v>220</v>
      </c>
      <c r="B22" s="106" t="s">
        <v>221</v>
      </c>
      <c r="C22" s="107" t="s">
        <v>222</v>
      </c>
      <c r="D22" s="107" t="s">
        <v>144</v>
      </c>
      <c r="E22" s="108" t="s">
        <v>223</v>
      </c>
    </row>
    <row r="23" spans="1:5" ht="18">
      <c r="A23" s="105"/>
      <c r="B23" s="102" t="s">
        <v>224</v>
      </c>
      <c r="C23" s="100" t="s">
        <v>225</v>
      </c>
      <c r="D23" s="100" t="s">
        <v>226</v>
      </c>
      <c r="E23" s="101" t="s">
        <v>227</v>
      </c>
    </row>
    <row r="24" spans="1:5" ht="18">
      <c r="A24" s="90"/>
      <c r="B24" s="103" t="s">
        <v>228</v>
      </c>
      <c r="C24" s="103" t="s">
        <v>229</v>
      </c>
      <c r="D24" s="103" t="s">
        <v>144</v>
      </c>
      <c r="E24" s="104" t="s">
        <v>230</v>
      </c>
    </row>
    <row r="25" spans="1:5" ht="18">
      <c r="A25" s="90"/>
      <c r="B25" s="100" t="s">
        <v>231</v>
      </c>
      <c r="C25" s="100" t="s">
        <v>232</v>
      </c>
      <c r="D25" s="100"/>
      <c r="E25" s="101" t="s">
        <v>233</v>
      </c>
    </row>
    <row r="26" spans="1:5" ht="18">
      <c r="A26" s="90"/>
      <c r="B26" s="100" t="s">
        <v>234</v>
      </c>
      <c r="C26" s="100" t="s">
        <v>191</v>
      </c>
      <c r="D26" s="100" t="s">
        <v>144</v>
      </c>
      <c r="E26" s="101" t="s">
        <v>235</v>
      </c>
    </row>
    <row r="27" spans="1:5" ht="18">
      <c r="A27" s="90"/>
      <c r="B27" s="109" t="s">
        <v>236</v>
      </c>
      <c r="C27" s="109" t="s">
        <v>237</v>
      </c>
      <c r="D27" s="109" t="s">
        <v>144</v>
      </c>
      <c r="E27" s="110" t="s">
        <v>238</v>
      </c>
    </row>
    <row r="28" spans="1:5" ht="18">
      <c r="A28" s="90"/>
      <c r="B28" s="109" t="s">
        <v>239</v>
      </c>
      <c r="C28" s="109" t="s">
        <v>229</v>
      </c>
      <c r="D28" s="109" t="s">
        <v>240</v>
      </c>
      <c r="E28" s="110" t="s">
        <v>241</v>
      </c>
    </row>
    <row r="29" spans="1:5" ht="18">
      <c r="A29" s="90"/>
      <c r="B29" s="103" t="s">
        <v>242</v>
      </c>
      <c r="C29" s="103" t="s">
        <v>243</v>
      </c>
      <c r="D29" s="103" t="s">
        <v>144</v>
      </c>
      <c r="E29" s="104" t="s">
        <v>244</v>
      </c>
    </row>
    <row r="30" spans="1:5" ht="18">
      <c r="A30" s="90"/>
      <c r="B30" s="109" t="s">
        <v>245</v>
      </c>
      <c r="C30" s="109"/>
      <c r="D30" s="109" t="s">
        <v>246</v>
      </c>
      <c r="E30" s="110" t="s">
        <v>247</v>
      </c>
    </row>
    <row r="31" spans="1:5" ht="18">
      <c r="A31" s="90"/>
      <c r="B31" s="109" t="s">
        <v>248</v>
      </c>
      <c r="C31" s="109" t="s">
        <v>249</v>
      </c>
      <c r="D31" s="109" t="s">
        <v>144</v>
      </c>
      <c r="E31" s="110" t="s">
        <v>250</v>
      </c>
    </row>
    <row r="32" spans="1:5" ht="18">
      <c r="A32" s="90"/>
      <c r="B32" s="109" t="s">
        <v>251</v>
      </c>
      <c r="C32" s="109" t="s">
        <v>252</v>
      </c>
      <c r="D32" s="109" t="s">
        <v>144</v>
      </c>
      <c r="E32" s="110"/>
    </row>
    <row r="33" spans="1:5" ht="18">
      <c r="A33" s="111"/>
      <c r="B33" s="103" t="s">
        <v>253</v>
      </c>
      <c r="C33" s="103" t="s">
        <v>254</v>
      </c>
      <c r="D33" s="103" t="s">
        <v>255</v>
      </c>
      <c r="E33" s="104"/>
    </row>
    <row r="34" spans="1:5" ht="18">
      <c r="A34" s="90"/>
      <c r="B34" s="109" t="s">
        <v>256</v>
      </c>
      <c r="C34" s="109" t="s">
        <v>191</v>
      </c>
      <c r="D34" s="109" t="s">
        <v>144</v>
      </c>
      <c r="E34" s="110" t="s">
        <v>257</v>
      </c>
    </row>
    <row r="35" spans="1:5" ht="18">
      <c r="A35" s="90"/>
      <c r="B35" s="98" t="s">
        <v>258</v>
      </c>
      <c r="C35" s="98" t="s">
        <v>191</v>
      </c>
      <c r="D35" s="98" t="s">
        <v>144</v>
      </c>
      <c r="E35" s="99" t="s">
        <v>259</v>
      </c>
    </row>
    <row r="36" spans="1:5" ht="18.75">
      <c r="A36" s="90"/>
      <c r="B36" s="112" t="s">
        <v>260</v>
      </c>
      <c r="C36" s="113" t="s">
        <v>261</v>
      </c>
      <c r="D36" s="113" t="s">
        <v>144</v>
      </c>
      <c r="E36" s="114" t="s">
        <v>262</v>
      </c>
    </row>
    <row r="37" spans="1:5" ht="18">
      <c r="A37" s="90"/>
      <c r="B37" s="112" t="s">
        <v>263</v>
      </c>
      <c r="C37" s="113"/>
      <c r="D37" s="113"/>
      <c r="E37" s="110" t="s">
        <v>264</v>
      </c>
    </row>
    <row r="38" spans="1:5" ht="18">
      <c r="A38" s="90"/>
      <c r="B38" s="103" t="s">
        <v>265</v>
      </c>
      <c r="C38" s="103" t="s">
        <v>266</v>
      </c>
      <c r="D38" s="103" t="s">
        <v>267</v>
      </c>
      <c r="E38" s="104" t="s">
        <v>268</v>
      </c>
    </row>
    <row r="39" spans="1:5" ht="18">
      <c r="A39" s="90"/>
      <c r="B39" s="115" t="s">
        <v>269</v>
      </c>
      <c r="C39" s="115" t="s">
        <v>270</v>
      </c>
      <c r="D39" s="115" t="s">
        <v>271</v>
      </c>
      <c r="E39" s="116" t="s">
        <v>272</v>
      </c>
    </row>
    <row r="40" spans="1:5" ht="18">
      <c r="A40" s="90"/>
      <c r="B40" s="117" t="s">
        <v>273</v>
      </c>
      <c r="C40" s="98"/>
      <c r="D40" s="98"/>
      <c r="E40" s="99" t="s">
        <v>274</v>
      </c>
    </row>
    <row r="41" spans="1:5" ht="18">
      <c r="A41" s="90"/>
      <c r="B41" s="118" t="s">
        <v>275</v>
      </c>
      <c r="C41" s="119"/>
      <c r="D41" s="119"/>
      <c r="E41" s="120" t="s">
        <v>276</v>
      </c>
    </row>
    <row r="42" spans="1:5" ht="18">
      <c r="A42" s="90"/>
      <c r="B42" s="98" t="s">
        <v>277</v>
      </c>
      <c r="C42" s="98" t="s">
        <v>278</v>
      </c>
      <c r="D42" s="98" t="s">
        <v>144</v>
      </c>
      <c r="E42" s="99" t="s">
        <v>279</v>
      </c>
    </row>
    <row r="43" spans="1:5" ht="18">
      <c r="A43" s="90"/>
      <c r="B43" s="117" t="s">
        <v>280</v>
      </c>
      <c r="C43" s="98"/>
      <c r="D43" s="98"/>
      <c r="E43" s="99" t="s">
        <v>281</v>
      </c>
    </row>
    <row r="44" spans="1:5" ht="18">
      <c r="A44" s="90"/>
      <c r="B44" s="98" t="s">
        <v>282</v>
      </c>
      <c r="C44" s="98"/>
      <c r="D44" s="98" t="s">
        <v>144</v>
      </c>
      <c r="E44" s="99" t="s">
        <v>283</v>
      </c>
    </row>
    <row r="45" spans="1:5" ht="18">
      <c r="A45" s="90"/>
      <c r="B45" s="113" t="s">
        <v>284</v>
      </c>
      <c r="C45" s="113" t="s">
        <v>204</v>
      </c>
      <c r="D45" s="113" t="s">
        <v>144</v>
      </c>
      <c r="E45" s="121" t="s">
        <v>285</v>
      </c>
    </row>
    <row r="46" spans="1:5" ht="36">
      <c r="A46" s="90"/>
      <c r="B46" s="100" t="s">
        <v>286</v>
      </c>
      <c r="C46" s="122" t="s">
        <v>287</v>
      </c>
      <c r="D46" s="100" t="s">
        <v>144</v>
      </c>
      <c r="E46" s="101" t="s">
        <v>288</v>
      </c>
    </row>
    <row r="47" spans="1:5" ht="18">
      <c r="A47" s="90"/>
      <c r="B47" s="100" t="s">
        <v>289</v>
      </c>
      <c r="C47" s="100"/>
      <c r="D47" s="100" t="s">
        <v>144</v>
      </c>
      <c r="E47" s="101" t="s">
        <v>290</v>
      </c>
    </row>
    <row r="48" spans="1:5" ht="18">
      <c r="A48" s="90"/>
      <c r="B48" s="100" t="s">
        <v>291</v>
      </c>
      <c r="C48" s="100" t="s">
        <v>292</v>
      </c>
      <c r="D48" s="100" t="s">
        <v>293</v>
      </c>
      <c r="E48" s="123" t="s">
        <v>294</v>
      </c>
    </row>
    <row r="49" spans="1:5" ht="18">
      <c r="A49" s="90"/>
      <c r="B49" s="100" t="s">
        <v>295</v>
      </c>
      <c r="C49" s="100"/>
      <c r="D49" s="100" t="s">
        <v>296</v>
      </c>
      <c r="E49" s="123"/>
    </row>
    <row r="50" spans="1:5" ht="18">
      <c r="A50" s="90"/>
      <c r="B50" s="98" t="s">
        <v>297</v>
      </c>
      <c r="C50" s="98" t="s">
        <v>298</v>
      </c>
      <c r="D50" s="98" t="s">
        <v>144</v>
      </c>
      <c r="E50" s="99" t="s">
        <v>299</v>
      </c>
    </row>
    <row r="51" spans="1:5" ht="18">
      <c r="A51" s="90"/>
      <c r="B51" s="100" t="s">
        <v>300</v>
      </c>
      <c r="C51" s="100" t="s">
        <v>301</v>
      </c>
      <c r="D51" s="100" t="s">
        <v>302</v>
      </c>
      <c r="E51" s="101" t="s">
        <v>303</v>
      </c>
    </row>
    <row r="52" spans="1:5" ht="18">
      <c r="A52" s="90"/>
      <c r="B52" s="98" t="s">
        <v>304</v>
      </c>
      <c r="C52" s="98" t="s">
        <v>305</v>
      </c>
      <c r="D52" s="98"/>
      <c r="E52" s="99" t="s">
        <v>306</v>
      </c>
    </row>
    <row r="53" spans="1:5" ht="18">
      <c r="A53" s="90"/>
      <c r="B53" s="100" t="s">
        <v>307</v>
      </c>
      <c r="C53" s="100" t="s">
        <v>308</v>
      </c>
      <c r="D53" s="100" t="s">
        <v>144</v>
      </c>
      <c r="E53" s="101" t="s">
        <v>309</v>
      </c>
    </row>
    <row r="54" spans="1:5" ht="18">
      <c r="A54" s="90"/>
      <c r="B54" s="119" t="s">
        <v>310</v>
      </c>
      <c r="C54" s="119" t="s">
        <v>311</v>
      </c>
      <c r="D54" s="119" t="s">
        <v>312</v>
      </c>
      <c r="E54" s="120" t="s">
        <v>313</v>
      </c>
    </row>
    <row r="55" spans="1:5" ht="18">
      <c r="A55" s="111"/>
      <c r="B55" s="119" t="s">
        <v>314</v>
      </c>
      <c r="C55" s="119" t="s">
        <v>315</v>
      </c>
      <c r="D55" s="119" t="s">
        <v>316</v>
      </c>
      <c r="E55" s="120" t="s">
        <v>317</v>
      </c>
    </row>
    <row r="56" spans="1:5" ht="18">
      <c r="A56" s="90"/>
      <c r="B56" s="117" t="s">
        <v>318</v>
      </c>
      <c r="C56" s="98" t="s">
        <v>319</v>
      </c>
      <c r="D56" s="98" t="s">
        <v>144</v>
      </c>
      <c r="E56" s="99" t="s">
        <v>320</v>
      </c>
    </row>
    <row r="57" spans="1:5" ht="18">
      <c r="A57" s="90"/>
      <c r="B57" s="117" t="s">
        <v>321</v>
      </c>
      <c r="C57" s="98"/>
      <c r="D57" s="98"/>
      <c r="E57" s="99" t="s">
        <v>322</v>
      </c>
    </row>
    <row r="58" spans="1:5" ht="18">
      <c r="A58" s="90"/>
      <c r="B58" s="102" t="s">
        <v>323</v>
      </c>
      <c r="C58" s="100" t="s">
        <v>191</v>
      </c>
      <c r="D58" s="100" t="s">
        <v>324</v>
      </c>
      <c r="E58" s="101" t="s">
        <v>325</v>
      </c>
    </row>
    <row r="59" spans="1:5" ht="18">
      <c r="A59" s="90"/>
      <c r="B59" s="98" t="s">
        <v>326</v>
      </c>
      <c r="C59" s="98" t="s">
        <v>327</v>
      </c>
      <c r="D59" s="98" t="s">
        <v>328</v>
      </c>
      <c r="E59" s="99" t="s">
        <v>329</v>
      </c>
    </row>
    <row r="60" spans="1:5" ht="18">
      <c r="A60" s="90"/>
      <c r="B60" s="100" t="s">
        <v>330</v>
      </c>
      <c r="C60" s="100" t="s">
        <v>331</v>
      </c>
      <c r="D60" s="100"/>
      <c r="E60" s="101" t="s">
        <v>332</v>
      </c>
    </row>
    <row r="61" spans="1:5" ht="18">
      <c r="A61" s="90"/>
      <c r="B61" s="100" t="s">
        <v>333</v>
      </c>
      <c r="C61" s="100" t="s">
        <v>334</v>
      </c>
      <c r="D61" s="100" t="s">
        <v>144</v>
      </c>
      <c r="E61" s="101" t="s">
        <v>335</v>
      </c>
    </row>
    <row r="62" spans="1:5" ht="18">
      <c r="A62" s="90"/>
      <c r="B62" s="119" t="s">
        <v>336</v>
      </c>
      <c r="C62" s="119" t="s">
        <v>337</v>
      </c>
      <c r="D62" s="119" t="s">
        <v>338</v>
      </c>
      <c r="E62" s="120" t="s">
        <v>339</v>
      </c>
    </row>
    <row r="63" spans="1:5" ht="18">
      <c r="A63" s="90"/>
      <c r="B63" s="98" t="s">
        <v>340</v>
      </c>
      <c r="C63" s="98" t="s">
        <v>341</v>
      </c>
      <c r="D63" s="98" t="s">
        <v>342</v>
      </c>
      <c r="E63" s="99" t="s">
        <v>343</v>
      </c>
    </row>
    <row r="64" spans="1:5" ht="18">
      <c r="A64" s="90"/>
      <c r="B64" s="100" t="s">
        <v>344</v>
      </c>
      <c r="C64" s="102" t="s">
        <v>345</v>
      </c>
      <c r="D64" s="102" t="s">
        <v>346</v>
      </c>
      <c r="E64" s="101" t="s">
        <v>347</v>
      </c>
    </row>
    <row r="65" spans="1:5" ht="18">
      <c r="A65" s="90"/>
      <c r="B65" s="100" t="s">
        <v>348</v>
      </c>
      <c r="C65" s="102" t="s">
        <v>204</v>
      </c>
      <c r="D65" s="102" t="s">
        <v>144</v>
      </c>
      <c r="E65" s="101" t="s">
        <v>349</v>
      </c>
    </row>
    <row r="66" spans="1:5" ht="18">
      <c r="A66" s="90"/>
      <c r="B66" s="119" t="s">
        <v>350</v>
      </c>
      <c r="C66" s="119" t="s">
        <v>351</v>
      </c>
      <c r="D66" s="119" t="s">
        <v>144</v>
      </c>
      <c r="E66" s="120" t="s">
        <v>352</v>
      </c>
    </row>
    <row r="67" spans="1:5" ht="18">
      <c r="A67" s="90"/>
      <c r="B67" s="98" t="s">
        <v>353</v>
      </c>
      <c r="C67" s="98" t="s">
        <v>354</v>
      </c>
      <c r="D67" s="98" t="s">
        <v>355</v>
      </c>
      <c r="E67" s="104" t="s">
        <v>356</v>
      </c>
    </row>
    <row r="68" spans="1:5" ht="18">
      <c r="A68" s="90"/>
      <c r="B68" s="98" t="s">
        <v>357</v>
      </c>
      <c r="C68" s="98" t="s">
        <v>327</v>
      </c>
      <c r="D68" s="98" t="s">
        <v>358</v>
      </c>
      <c r="E68" s="99" t="s">
        <v>359</v>
      </c>
    </row>
    <row r="69" spans="1:5" ht="18">
      <c r="A69" s="90"/>
      <c r="B69" s="98" t="s">
        <v>360</v>
      </c>
      <c r="C69" s="98" t="s">
        <v>191</v>
      </c>
      <c r="D69" s="98" t="s">
        <v>144</v>
      </c>
      <c r="E69" s="99" t="s">
        <v>361</v>
      </c>
    </row>
    <row r="70" spans="1:5" ht="18">
      <c r="A70" s="90"/>
      <c r="B70" s="98" t="s">
        <v>362</v>
      </c>
      <c r="C70" s="98" t="s">
        <v>363</v>
      </c>
      <c r="D70" s="98" t="s">
        <v>144</v>
      </c>
      <c r="E70" s="99" t="s">
        <v>364</v>
      </c>
    </row>
    <row r="71" spans="1:5" ht="18">
      <c r="A71" s="90"/>
      <c r="B71" s="100" t="s">
        <v>365</v>
      </c>
      <c r="C71" s="100" t="s">
        <v>366</v>
      </c>
      <c r="D71" s="100" t="s">
        <v>367</v>
      </c>
      <c r="E71" s="101" t="s">
        <v>368</v>
      </c>
    </row>
    <row r="72" spans="1:5" ht="18">
      <c r="A72" s="90"/>
      <c r="B72" s="119" t="s">
        <v>369</v>
      </c>
      <c r="C72" s="119"/>
      <c r="D72" s="119" t="s">
        <v>370</v>
      </c>
      <c r="E72" s="120" t="s">
        <v>371</v>
      </c>
    </row>
    <row r="73" spans="1:5" ht="18">
      <c r="A73" s="90"/>
      <c r="B73" s="98" t="s">
        <v>372</v>
      </c>
      <c r="C73" s="98" t="s">
        <v>373</v>
      </c>
      <c r="D73" s="98" t="s">
        <v>267</v>
      </c>
      <c r="E73" s="99" t="s">
        <v>374</v>
      </c>
    </row>
    <row r="74" spans="1:5" ht="18">
      <c r="A74" s="90"/>
      <c r="B74" s="98" t="s">
        <v>375</v>
      </c>
      <c r="C74" s="98" t="s">
        <v>376</v>
      </c>
      <c r="D74" s="98" t="s">
        <v>377</v>
      </c>
      <c r="E74" s="99" t="s">
        <v>378</v>
      </c>
    </row>
    <row r="75" spans="1:5" ht="18">
      <c r="A75" s="90"/>
      <c r="B75" s="100" t="s">
        <v>379</v>
      </c>
      <c r="C75" s="100" t="s">
        <v>380</v>
      </c>
      <c r="D75" s="100" t="s">
        <v>144</v>
      </c>
      <c r="E75" s="101" t="s">
        <v>381</v>
      </c>
    </row>
    <row r="76" spans="1:5" ht="18">
      <c r="A76" s="90"/>
      <c r="B76" s="100" t="s">
        <v>382</v>
      </c>
      <c r="C76" s="100" t="s">
        <v>204</v>
      </c>
      <c r="D76" s="100" t="s">
        <v>144</v>
      </c>
      <c r="E76" s="101" t="s">
        <v>383</v>
      </c>
    </row>
    <row r="77" spans="1:5" ht="18">
      <c r="A77" s="90"/>
      <c r="B77" s="124" t="s">
        <v>384</v>
      </c>
      <c r="C77" s="124" t="s">
        <v>385</v>
      </c>
      <c r="D77" s="124" t="s">
        <v>144</v>
      </c>
      <c r="E77" s="125" t="s">
        <v>386</v>
      </c>
    </row>
    <row r="78" spans="1:5" ht="42" customHeight="1">
      <c r="A78" s="90"/>
      <c r="B78" s="100" t="s">
        <v>387</v>
      </c>
      <c r="C78" s="122" t="s">
        <v>388</v>
      </c>
      <c r="D78" s="100" t="s">
        <v>389</v>
      </c>
      <c r="E78" s="101" t="s">
        <v>390</v>
      </c>
    </row>
    <row r="79" spans="1:5" ht="18">
      <c r="A79" s="90"/>
      <c r="B79" s="100" t="s">
        <v>391</v>
      </c>
      <c r="C79" s="122" t="s">
        <v>204</v>
      </c>
      <c r="D79" s="100" t="s">
        <v>144</v>
      </c>
      <c r="E79" s="101" t="s">
        <v>392</v>
      </c>
    </row>
    <row r="80" spans="1:5" ht="18">
      <c r="A80" s="90"/>
      <c r="B80" s="100" t="s">
        <v>393</v>
      </c>
      <c r="C80" s="100" t="s">
        <v>394</v>
      </c>
      <c r="D80" s="100" t="s">
        <v>144</v>
      </c>
      <c r="E80" s="101" t="s">
        <v>395</v>
      </c>
    </row>
    <row r="81" spans="1:5" ht="18.75">
      <c r="A81" s="90"/>
      <c r="B81" s="117" t="s">
        <v>396</v>
      </c>
      <c r="C81" s="98" t="s">
        <v>397</v>
      </c>
      <c r="D81" s="98" t="s">
        <v>144</v>
      </c>
      <c r="E81" s="126" t="s">
        <v>398</v>
      </c>
    </row>
    <row r="82" spans="1:5" ht="18">
      <c r="A82" s="90"/>
      <c r="B82" s="117" t="s">
        <v>399</v>
      </c>
      <c r="C82" s="98" t="s">
        <v>400</v>
      </c>
      <c r="D82" s="98" t="s">
        <v>144</v>
      </c>
      <c r="E82" s="98" t="s">
        <v>401</v>
      </c>
    </row>
    <row r="83" spans="1:5" ht="18">
      <c r="A83" s="111"/>
      <c r="B83" s="98" t="s">
        <v>402</v>
      </c>
      <c r="C83" s="98" t="s">
        <v>403</v>
      </c>
      <c r="D83" s="98" t="s">
        <v>404</v>
      </c>
      <c r="E83" s="99"/>
    </row>
    <row r="84" spans="1:5" ht="26.25" customHeight="1">
      <c r="A84" s="127"/>
      <c r="B84" s="100" t="s">
        <v>405</v>
      </c>
      <c r="C84" s="128" t="s">
        <v>406</v>
      </c>
      <c r="D84" s="129" t="s">
        <v>407</v>
      </c>
      <c r="E84" s="101" t="s">
        <v>408</v>
      </c>
    </row>
    <row r="85" spans="1:5" ht="18">
      <c r="A85" s="90"/>
      <c r="B85" s="98" t="s">
        <v>409</v>
      </c>
      <c r="C85" s="98" t="s">
        <v>410</v>
      </c>
      <c r="D85" s="98" t="s">
        <v>144</v>
      </c>
      <c r="E85" s="99" t="s">
        <v>411</v>
      </c>
    </row>
    <row r="86" spans="1:5" ht="46.5" customHeight="1">
      <c r="A86" s="105" t="s">
        <v>412</v>
      </c>
      <c r="B86" s="107" t="s">
        <v>413</v>
      </c>
      <c r="C86" s="107" t="s">
        <v>414</v>
      </c>
      <c r="D86" s="107" t="s">
        <v>144</v>
      </c>
      <c r="E86" s="108" t="s">
        <v>415</v>
      </c>
    </row>
    <row r="87" spans="1:5" ht="18">
      <c r="A87" s="90"/>
      <c r="B87" s="98" t="s">
        <v>416</v>
      </c>
      <c r="C87" s="98" t="s">
        <v>417</v>
      </c>
      <c r="D87" s="98" t="s">
        <v>144</v>
      </c>
      <c r="E87" s="99" t="s">
        <v>418</v>
      </c>
    </row>
    <row r="88" spans="1:5" ht="18">
      <c r="A88" s="90"/>
      <c r="B88" s="98" t="s">
        <v>419</v>
      </c>
      <c r="C88" s="98" t="s">
        <v>420</v>
      </c>
      <c r="D88" s="98" t="s">
        <v>144</v>
      </c>
      <c r="E88" s="99" t="s">
        <v>421</v>
      </c>
    </row>
    <row r="89" spans="1:5" ht="18">
      <c r="A89" s="90"/>
      <c r="B89" s="98" t="s">
        <v>422</v>
      </c>
      <c r="C89" s="98" t="s">
        <v>414</v>
      </c>
      <c r="D89" s="98" t="s">
        <v>144</v>
      </c>
      <c r="E89" s="99" t="s">
        <v>423</v>
      </c>
    </row>
    <row r="90" spans="1:5" ht="18">
      <c r="A90" s="90"/>
      <c r="B90" s="98" t="s">
        <v>424</v>
      </c>
      <c r="C90" s="98" t="s">
        <v>425</v>
      </c>
      <c r="D90" s="98" t="s">
        <v>144</v>
      </c>
      <c r="E90" s="99" t="s">
        <v>426</v>
      </c>
    </row>
    <row r="91" spans="1:5" ht="18">
      <c r="A91" s="90"/>
      <c r="B91" s="98" t="s">
        <v>427</v>
      </c>
      <c r="C91" s="98" t="s">
        <v>410</v>
      </c>
      <c r="D91" s="98" t="s">
        <v>144</v>
      </c>
      <c r="E91" s="99" t="s">
        <v>428</v>
      </c>
    </row>
    <row r="92" spans="1:5" ht="18">
      <c r="A92" s="90"/>
      <c r="B92" s="98" t="s">
        <v>429</v>
      </c>
      <c r="C92" s="98" t="s">
        <v>191</v>
      </c>
      <c r="D92" s="98" t="s">
        <v>144</v>
      </c>
      <c r="E92" s="99" t="s">
        <v>430</v>
      </c>
    </row>
    <row r="93" spans="1:5" ht="18">
      <c r="A93" s="90" t="s">
        <v>431</v>
      </c>
      <c r="B93" s="107" t="s">
        <v>432</v>
      </c>
      <c r="C93" s="107" t="s">
        <v>433</v>
      </c>
      <c r="D93" s="107" t="s">
        <v>144</v>
      </c>
      <c r="E93" s="108" t="s">
        <v>434</v>
      </c>
    </row>
    <row r="94" spans="1:5" ht="18">
      <c r="A94" s="90"/>
      <c r="B94" s="100" t="s">
        <v>435</v>
      </c>
      <c r="C94" s="100" t="s">
        <v>436</v>
      </c>
      <c r="D94" s="100" t="s">
        <v>437</v>
      </c>
      <c r="E94" s="101" t="s">
        <v>438</v>
      </c>
    </row>
    <row r="95" spans="1:5" ht="18">
      <c r="A95" s="90"/>
      <c r="B95" s="98" t="s">
        <v>439</v>
      </c>
      <c r="C95" s="98" t="s">
        <v>440</v>
      </c>
      <c r="D95" s="98" t="s">
        <v>441</v>
      </c>
      <c r="E95" s="99" t="s">
        <v>438</v>
      </c>
    </row>
    <row r="96" spans="1:5" ht="18">
      <c r="A96" s="90"/>
      <c r="B96" s="100" t="s">
        <v>442</v>
      </c>
      <c r="C96" s="100"/>
      <c r="D96" s="100"/>
      <c r="E96" s="101" t="s">
        <v>443</v>
      </c>
    </row>
    <row r="97" spans="1:5" ht="18">
      <c r="A97" s="90"/>
      <c r="B97" s="117" t="s">
        <v>444</v>
      </c>
      <c r="C97" s="98"/>
      <c r="D97" s="98"/>
      <c r="E97" s="99" t="s">
        <v>445</v>
      </c>
    </row>
    <row r="98" spans="1:5" ht="18">
      <c r="A98" s="90"/>
      <c r="B98" s="98" t="s">
        <v>446</v>
      </c>
      <c r="C98" s="99"/>
      <c r="D98" s="98"/>
      <c r="E98" s="104" t="s">
        <v>447</v>
      </c>
    </row>
    <row r="99" spans="1:5" ht="18">
      <c r="A99" s="111"/>
      <c r="B99" s="98" t="s">
        <v>448</v>
      </c>
      <c r="C99" s="98" t="s">
        <v>449</v>
      </c>
      <c r="D99" s="98" t="s">
        <v>267</v>
      </c>
      <c r="E99" s="99"/>
    </row>
    <row r="100" spans="1:5" ht="18">
      <c r="A100" s="130"/>
      <c r="B100" s="131" t="s">
        <v>450</v>
      </c>
      <c r="C100" s="100" t="s">
        <v>451</v>
      </c>
      <c r="D100" s="100" t="s">
        <v>452</v>
      </c>
      <c r="E100" s="101" t="s">
        <v>453</v>
      </c>
    </row>
    <row r="101" spans="1:5" ht="18">
      <c r="A101" s="90"/>
      <c r="B101" s="98" t="s">
        <v>454</v>
      </c>
      <c r="C101" s="98" t="s">
        <v>455</v>
      </c>
      <c r="D101" s="98" t="s">
        <v>144</v>
      </c>
      <c r="E101" s="99" t="s">
        <v>456</v>
      </c>
    </row>
    <row r="102" spans="1:5" ht="18">
      <c r="A102" s="90"/>
      <c r="B102" s="100" t="s">
        <v>457</v>
      </c>
      <c r="C102" s="128" t="s">
        <v>458</v>
      </c>
      <c r="D102" s="100" t="s">
        <v>226</v>
      </c>
      <c r="E102" s="101" t="s">
        <v>459</v>
      </c>
    </row>
    <row r="103" spans="1:5" ht="18">
      <c r="A103" s="90"/>
      <c r="B103" s="98" t="s">
        <v>460</v>
      </c>
      <c r="C103" s="98" t="s">
        <v>461</v>
      </c>
      <c r="D103" s="98" t="s">
        <v>144</v>
      </c>
      <c r="E103" s="99" t="s">
        <v>462</v>
      </c>
    </row>
    <row r="104" spans="1:5" ht="18">
      <c r="A104" s="90"/>
      <c r="B104" s="98" t="s">
        <v>463</v>
      </c>
      <c r="C104" s="98" t="s">
        <v>464</v>
      </c>
      <c r="D104" s="98" t="s">
        <v>144</v>
      </c>
      <c r="E104" s="104" t="s">
        <v>398</v>
      </c>
    </row>
    <row r="105" spans="1:5" ht="18">
      <c r="A105" s="90"/>
      <c r="B105" s="119" t="s">
        <v>465</v>
      </c>
      <c r="C105" s="119" t="s">
        <v>466</v>
      </c>
      <c r="D105" s="119" t="s">
        <v>467</v>
      </c>
      <c r="E105" s="116" t="s">
        <v>468</v>
      </c>
    </row>
    <row r="106" spans="1:5" ht="18">
      <c r="A106" s="90"/>
      <c r="B106" s="100" t="s">
        <v>469</v>
      </c>
      <c r="C106" s="100" t="s">
        <v>188</v>
      </c>
      <c r="D106" s="100" t="s">
        <v>144</v>
      </c>
      <c r="E106" s="101" t="s">
        <v>470</v>
      </c>
    </row>
    <row r="107" spans="1:5" ht="18">
      <c r="A107" s="90"/>
      <c r="B107" s="98" t="s">
        <v>471</v>
      </c>
      <c r="C107" s="98" t="s">
        <v>472</v>
      </c>
      <c r="D107" s="98"/>
      <c r="E107" s="99" t="s">
        <v>473</v>
      </c>
    </row>
    <row r="108" spans="1:5" ht="18">
      <c r="A108" s="90"/>
      <c r="B108" s="100" t="s">
        <v>474</v>
      </c>
      <c r="C108" s="100" t="s">
        <v>475</v>
      </c>
      <c r="D108" s="100" t="s">
        <v>144</v>
      </c>
      <c r="E108" s="101" t="s">
        <v>476</v>
      </c>
    </row>
    <row r="109" spans="1:5" ht="18">
      <c r="A109" s="90"/>
      <c r="B109" s="98" t="s">
        <v>477</v>
      </c>
      <c r="C109" s="98" t="s">
        <v>478</v>
      </c>
      <c r="D109" s="98" t="s">
        <v>479</v>
      </c>
      <c r="E109" s="125" t="s">
        <v>480</v>
      </c>
    </row>
    <row r="110" spans="1:5" ht="18">
      <c r="A110" s="90"/>
      <c r="B110" s="124" t="s">
        <v>481</v>
      </c>
      <c r="C110" s="124" t="s">
        <v>482</v>
      </c>
      <c r="D110" s="124" t="s">
        <v>144</v>
      </c>
      <c r="E110" s="125"/>
    </row>
    <row r="111" spans="1:5" ht="18">
      <c r="A111" s="90"/>
      <c r="B111" s="102" t="s">
        <v>483</v>
      </c>
      <c r="C111" s="100" t="s">
        <v>484</v>
      </c>
      <c r="D111" s="100" t="s">
        <v>144</v>
      </c>
      <c r="E111" s="101" t="s">
        <v>485</v>
      </c>
    </row>
    <row r="112" spans="1:5" ht="18">
      <c r="A112" s="90"/>
      <c r="B112" s="117" t="s">
        <v>486</v>
      </c>
      <c r="C112" s="98"/>
      <c r="D112" s="98"/>
      <c r="E112" s="99" t="s">
        <v>487</v>
      </c>
    </row>
    <row r="113" spans="1:5" ht="18">
      <c r="A113" s="90"/>
      <c r="B113" s="117" t="s">
        <v>488</v>
      </c>
      <c r="C113" s="98" t="s">
        <v>489</v>
      </c>
      <c r="D113" s="98" t="s">
        <v>144</v>
      </c>
      <c r="E113" s="104" t="s">
        <v>490</v>
      </c>
    </row>
    <row r="114" spans="1:5" ht="18">
      <c r="A114" s="90"/>
      <c r="B114" s="98" t="s">
        <v>491</v>
      </c>
      <c r="C114" s="98" t="s">
        <v>305</v>
      </c>
      <c r="D114" s="98"/>
      <c r="E114" s="99" t="s">
        <v>492</v>
      </c>
    </row>
    <row r="115" spans="1:5" ht="18">
      <c r="A115" s="90"/>
      <c r="B115" s="98" t="s">
        <v>493</v>
      </c>
      <c r="C115" s="98" t="s">
        <v>191</v>
      </c>
      <c r="D115" s="98" t="s">
        <v>144</v>
      </c>
      <c r="E115" s="99" t="s">
        <v>494</v>
      </c>
    </row>
    <row r="116" spans="1:5" ht="18">
      <c r="A116" s="90"/>
      <c r="B116" s="98" t="s">
        <v>495</v>
      </c>
      <c r="C116" s="98" t="s">
        <v>496</v>
      </c>
      <c r="D116" s="98" t="s">
        <v>144</v>
      </c>
      <c r="E116" s="99" t="s">
        <v>497</v>
      </c>
    </row>
    <row r="117" spans="1:5" ht="18">
      <c r="A117" s="90"/>
      <c r="B117" s="98" t="s">
        <v>498</v>
      </c>
      <c r="C117" s="98" t="s">
        <v>499</v>
      </c>
      <c r="D117" s="98" t="s">
        <v>467</v>
      </c>
      <c r="E117" s="99" t="s">
        <v>500</v>
      </c>
    </row>
    <row r="118" spans="1:5" ht="18">
      <c r="A118" s="90"/>
      <c r="B118" s="98" t="s">
        <v>501</v>
      </c>
      <c r="C118" s="98"/>
      <c r="D118" s="98"/>
      <c r="E118" s="99" t="s">
        <v>502</v>
      </c>
    </row>
    <row r="119" spans="1:5" ht="18">
      <c r="A119" s="90"/>
      <c r="B119" s="119" t="s">
        <v>503</v>
      </c>
      <c r="C119" s="119" t="s">
        <v>499</v>
      </c>
      <c r="D119" s="119" t="s">
        <v>504</v>
      </c>
      <c r="E119" s="120" t="s">
        <v>505</v>
      </c>
    </row>
    <row r="120" spans="1:5" ht="18">
      <c r="A120" s="90" t="s">
        <v>431</v>
      </c>
      <c r="B120" s="107" t="s">
        <v>506</v>
      </c>
      <c r="C120" s="107" t="s">
        <v>507</v>
      </c>
      <c r="D120" s="107" t="s">
        <v>144</v>
      </c>
      <c r="E120" s="108" t="s">
        <v>508</v>
      </c>
    </row>
    <row r="121" spans="1:5" ht="18">
      <c r="A121" s="90"/>
      <c r="B121" s="100" t="s">
        <v>509</v>
      </c>
      <c r="C121" s="100" t="s">
        <v>510</v>
      </c>
      <c r="D121" s="100" t="s">
        <v>144</v>
      </c>
      <c r="E121" s="101" t="s">
        <v>511</v>
      </c>
    </row>
    <row r="122" spans="1:5" ht="18">
      <c r="A122" s="90"/>
      <c r="B122" s="119" t="s">
        <v>512</v>
      </c>
      <c r="C122" s="119" t="s">
        <v>499</v>
      </c>
      <c r="D122" s="119"/>
      <c r="E122" s="120" t="s">
        <v>513</v>
      </c>
    </row>
    <row r="123" spans="1:5" ht="18">
      <c r="A123" s="90"/>
      <c r="B123" s="117" t="s">
        <v>514</v>
      </c>
      <c r="C123" s="98" t="s">
        <v>420</v>
      </c>
      <c r="D123" s="98" t="s">
        <v>144</v>
      </c>
      <c r="E123" s="99" t="s">
        <v>515</v>
      </c>
    </row>
    <row r="124" spans="1:5" ht="18">
      <c r="A124" s="90"/>
      <c r="B124" s="118" t="s">
        <v>516</v>
      </c>
      <c r="C124" s="119"/>
      <c r="D124" s="119"/>
      <c r="E124" s="120" t="s">
        <v>517</v>
      </c>
    </row>
    <row r="125" spans="1:5" ht="18">
      <c r="A125" s="90"/>
      <c r="B125" s="98" t="s">
        <v>518</v>
      </c>
      <c r="C125" s="98" t="s">
        <v>414</v>
      </c>
      <c r="D125" s="98" t="s">
        <v>144</v>
      </c>
      <c r="E125" s="99" t="s">
        <v>519</v>
      </c>
    </row>
    <row r="126" spans="1:5" ht="18">
      <c r="A126" s="90"/>
      <c r="B126" s="100" t="s">
        <v>520</v>
      </c>
      <c r="C126" s="100" t="s">
        <v>204</v>
      </c>
      <c r="D126" s="100" t="s">
        <v>144</v>
      </c>
      <c r="E126" s="101" t="s">
        <v>521</v>
      </c>
    </row>
    <row r="127" spans="1:5" ht="18">
      <c r="A127" s="90"/>
      <c r="B127" s="113" t="s">
        <v>522</v>
      </c>
      <c r="C127" s="100"/>
      <c r="D127" s="100"/>
      <c r="E127" s="110" t="s">
        <v>523</v>
      </c>
    </row>
    <row r="128" spans="1:5" ht="18">
      <c r="A128" s="90"/>
      <c r="B128" s="100" t="s">
        <v>524</v>
      </c>
      <c r="C128" s="100" t="s">
        <v>525</v>
      </c>
      <c r="D128" s="100"/>
      <c r="E128" s="110" t="s">
        <v>526</v>
      </c>
    </row>
    <row r="129" spans="1:5" ht="18">
      <c r="A129" s="90"/>
      <c r="B129" s="98" t="s">
        <v>527</v>
      </c>
      <c r="C129" s="98" t="s">
        <v>528</v>
      </c>
      <c r="D129" s="98" t="s">
        <v>144</v>
      </c>
      <c r="E129" s="99" t="s">
        <v>529</v>
      </c>
    </row>
    <row r="130" spans="1:5" ht="18">
      <c r="A130" s="90"/>
      <c r="B130" s="98" t="s">
        <v>530</v>
      </c>
      <c r="C130" s="98" t="s">
        <v>455</v>
      </c>
      <c r="D130" s="98" t="s">
        <v>144</v>
      </c>
      <c r="E130" s="99" t="s">
        <v>531</v>
      </c>
    </row>
    <row r="131" spans="1:5" ht="18">
      <c r="A131" s="90"/>
      <c r="B131" s="100" t="s">
        <v>532</v>
      </c>
      <c r="C131" s="100" t="s">
        <v>366</v>
      </c>
      <c r="D131" s="100" t="s">
        <v>144</v>
      </c>
      <c r="E131" s="101" t="s">
        <v>533</v>
      </c>
    </row>
    <row r="132" spans="1:5" ht="18.75">
      <c r="A132" s="90"/>
      <c r="B132" s="117" t="s">
        <v>534</v>
      </c>
      <c r="C132" s="98" t="s">
        <v>535</v>
      </c>
      <c r="D132" s="98" t="s">
        <v>144</v>
      </c>
      <c r="E132" s="132" t="s">
        <v>536</v>
      </c>
    </row>
    <row r="133" spans="1:5" ht="18.75">
      <c r="A133" s="90"/>
      <c r="B133" s="118" t="s">
        <v>537</v>
      </c>
      <c r="C133" s="119" t="s">
        <v>464</v>
      </c>
      <c r="D133" s="119"/>
      <c r="E133" s="133" t="s">
        <v>538</v>
      </c>
    </row>
    <row r="134" spans="1:5" ht="18">
      <c r="A134" s="90"/>
      <c r="B134" s="117" t="s">
        <v>539</v>
      </c>
      <c r="C134" s="98" t="s">
        <v>414</v>
      </c>
      <c r="D134" s="98" t="s">
        <v>144</v>
      </c>
      <c r="E134" s="104" t="s">
        <v>540</v>
      </c>
    </row>
    <row r="135" spans="1:5" ht="18">
      <c r="A135" s="90"/>
      <c r="B135" s="117" t="s">
        <v>541</v>
      </c>
      <c r="C135" s="98" t="s">
        <v>542</v>
      </c>
      <c r="D135" s="98" t="s">
        <v>543</v>
      </c>
      <c r="E135" s="104" t="s">
        <v>544</v>
      </c>
    </row>
    <row r="136" spans="1:5" ht="18.75">
      <c r="A136" s="90"/>
      <c r="B136" s="102" t="s">
        <v>545</v>
      </c>
      <c r="C136" s="100" t="s">
        <v>546</v>
      </c>
      <c r="D136" s="100" t="s">
        <v>144</v>
      </c>
      <c r="E136" s="134" t="s">
        <v>547</v>
      </c>
    </row>
    <row r="137" spans="1:5" ht="18">
      <c r="A137" s="90"/>
      <c r="B137" s="98" t="s">
        <v>548</v>
      </c>
      <c r="C137" s="98" t="s">
        <v>376</v>
      </c>
      <c r="D137" s="98" t="s">
        <v>144</v>
      </c>
      <c r="E137" s="99" t="s">
        <v>549</v>
      </c>
    </row>
    <row r="138" spans="1:5" ht="18">
      <c r="A138" s="90"/>
      <c r="B138" s="100" t="s">
        <v>550</v>
      </c>
      <c r="C138" s="100" t="s">
        <v>551</v>
      </c>
      <c r="D138" s="100" t="s">
        <v>144</v>
      </c>
      <c r="E138" s="101" t="s">
        <v>552</v>
      </c>
    </row>
    <row r="139" spans="1:5" ht="18">
      <c r="A139" s="90"/>
      <c r="B139" s="98" t="s">
        <v>553</v>
      </c>
      <c r="C139" s="98" t="s">
        <v>554</v>
      </c>
      <c r="D139" s="98" t="s">
        <v>144</v>
      </c>
      <c r="E139" s="99" t="s">
        <v>555</v>
      </c>
    </row>
    <row r="140" spans="1:5" ht="18">
      <c r="A140" s="90"/>
      <c r="B140" s="117" t="s">
        <v>556</v>
      </c>
      <c r="C140" s="98" t="s">
        <v>557</v>
      </c>
      <c r="D140" s="98" t="s">
        <v>144</v>
      </c>
      <c r="E140" s="99" t="s">
        <v>558</v>
      </c>
    </row>
    <row r="141" spans="1:5" ht="18">
      <c r="A141" s="90"/>
      <c r="B141" s="100" t="s">
        <v>559</v>
      </c>
      <c r="C141" s="100" t="s">
        <v>560</v>
      </c>
      <c r="D141" s="100" t="s">
        <v>144</v>
      </c>
      <c r="E141" s="101" t="s">
        <v>561</v>
      </c>
    </row>
    <row r="142" spans="1:5" ht="18">
      <c r="A142" s="90"/>
      <c r="B142" s="98" t="s">
        <v>562</v>
      </c>
      <c r="C142" s="98" t="s">
        <v>563</v>
      </c>
      <c r="D142" s="98" t="s">
        <v>144</v>
      </c>
      <c r="E142" s="99" t="s">
        <v>564</v>
      </c>
    </row>
    <row r="143" spans="1:5" ht="18">
      <c r="A143" s="90"/>
      <c r="B143" s="98" t="s">
        <v>565</v>
      </c>
      <c r="C143" s="98" t="s">
        <v>566</v>
      </c>
      <c r="D143" s="98" t="s">
        <v>144</v>
      </c>
      <c r="E143" s="99" t="s">
        <v>567</v>
      </c>
    </row>
    <row r="144" spans="1:5" ht="18">
      <c r="A144" s="127"/>
      <c r="B144" s="98" t="s">
        <v>568</v>
      </c>
      <c r="C144" s="98" t="s">
        <v>569</v>
      </c>
      <c r="D144" s="98" t="s">
        <v>570</v>
      </c>
      <c r="E144" s="99" t="s">
        <v>571</v>
      </c>
    </row>
    <row r="145" spans="1:5" ht="18">
      <c r="A145" s="90"/>
      <c r="B145" s="100" t="s">
        <v>572</v>
      </c>
      <c r="C145" s="100" t="s">
        <v>573</v>
      </c>
      <c r="D145" s="100" t="s">
        <v>574</v>
      </c>
      <c r="E145" s="101" t="s">
        <v>575</v>
      </c>
    </row>
    <row r="146" spans="1:5" ht="18">
      <c r="A146" s="90"/>
      <c r="B146" s="98" t="s">
        <v>576</v>
      </c>
      <c r="C146" s="98"/>
      <c r="D146" s="98"/>
      <c r="E146" s="99"/>
    </row>
    <row r="147" spans="1:5" ht="38.25" customHeight="1">
      <c r="A147" s="105" t="s">
        <v>220</v>
      </c>
      <c r="B147" s="107" t="s">
        <v>577</v>
      </c>
      <c r="C147" s="107" t="s">
        <v>578</v>
      </c>
      <c r="D147" s="107" t="s">
        <v>144</v>
      </c>
      <c r="E147" s="108" t="s">
        <v>579</v>
      </c>
    </row>
    <row r="148" spans="1:5" ht="18">
      <c r="A148" s="105"/>
      <c r="B148" s="100" t="s">
        <v>580</v>
      </c>
      <c r="C148" s="100" t="s">
        <v>204</v>
      </c>
      <c r="D148" s="100" t="s">
        <v>367</v>
      </c>
      <c r="E148" s="101" t="s">
        <v>581</v>
      </c>
    </row>
    <row r="149" spans="1:5" ht="18">
      <c r="A149" s="105"/>
      <c r="B149" s="100" t="s">
        <v>582</v>
      </c>
      <c r="C149" s="100" t="s">
        <v>204</v>
      </c>
      <c r="D149" s="100" t="s">
        <v>543</v>
      </c>
      <c r="E149" s="101" t="s">
        <v>583</v>
      </c>
    </row>
    <row r="150" spans="1:5" ht="18">
      <c r="A150" s="105"/>
      <c r="B150" s="100" t="s">
        <v>584</v>
      </c>
      <c r="C150" s="100" t="s">
        <v>204</v>
      </c>
      <c r="D150" s="100" t="s">
        <v>144</v>
      </c>
      <c r="E150" s="101" t="s">
        <v>585</v>
      </c>
    </row>
    <row r="151" spans="1:5" ht="18">
      <c r="A151" s="90"/>
      <c r="B151" s="119" t="s">
        <v>586</v>
      </c>
      <c r="C151" s="119" t="s">
        <v>587</v>
      </c>
      <c r="D151" s="119" t="s">
        <v>144</v>
      </c>
      <c r="E151" s="120" t="s">
        <v>588</v>
      </c>
    </row>
    <row r="152" spans="1:5" ht="18">
      <c r="A152" s="90"/>
      <c r="B152" s="117" t="s">
        <v>589</v>
      </c>
      <c r="C152" s="98"/>
      <c r="D152" s="98"/>
      <c r="E152" s="99" t="s">
        <v>590</v>
      </c>
    </row>
    <row r="153" spans="1:5" ht="18">
      <c r="A153" s="111"/>
      <c r="B153" s="98" t="s">
        <v>591</v>
      </c>
      <c r="C153" s="98" t="s">
        <v>592</v>
      </c>
      <c r="D153" s="98" t="s">
        <v>574</v>
      </c>
      <c r="E153" s="99"/>
    </row>
    <row r="154" spans="1:5" ht="75" customHeight="1">
      <c r="A154" s="105" t="s">
        <v>593</v>
      </c>
      <c r="B154" s="107" t="s">
        <v>594</v>
      </c>
      <c r="C154" s="107" t="s">
        <v>595</v>
      </c>
      <c r="D154" s="107" t="s">
        <v>144</v>
      </c>
      <c r="E154" s="108" t="s">
        <v>596</v>
      </c>
    </row>
    <row r="155" spans="1:5" ht="18">
      <c r="A155" s="90"/>
      <c r="B155" s="98" t="s">
        <v>597</v>
      </c>
      <c r="C155" s="98" t="s">
        <v>598</v>
      </c>
      <c r="D155" s="98" t="s">
        <v>144</v>
      </c>
      <c r="E155" s="99" t="s">
        <v>599</v>
      </c>
    </row>
    <row r="156" spans="1:5" ht="18">
      <c r="A156" s="90"/>
      <c r="B156" s="124" t="s">
        <v>600</v>
      </c>
      <c r="C156" s="124" t="s">
        <v>601</v>
      </c>
      <c r="D156" s="124" t="s">
        <v>144</v>
      </c>
      <c r="E156" s="125" t="s">
        <v>602</v>
      </c>
    </row>
    <row r="157" spans="1:5" ht="18">
      <c r="A157" s="90"/>
      <c r="B157" s="98" t="s">
        <v>603</v>
      </c>
      <c r="C157" s="98" t="s">
        <v>604</v>
      </c>
      <c r="D157" s="98"/>
      <c r="E157" s="104" t="s">
        <v>605</v>
      </c>
    </row>
    <row r="158" spans="1:5" ht="18">
      <c r="A158" s="90"/>
      <c r="B158" s="98" t="s">
        <v>606</v>
      </c>
      <c r="C158" s="98" t="s">
        <v>191</v>
      </c>
      <c r="D158" s="98" t="s">
        <v>144</v>
      </c>
      <c r="E158" s="99" t="s">
        <v>607</v>
      </c>
    </row>
    <row r="159" spans="1:5" ht="18">
      <c r="A159" s="90"/>
      <c r="B159" s="98" t="s">
        <v>608</v>
      </c>
      <c r="C159" s="98" t="s">
        <v>609</v>
      </c>
      <c r="D159" s="98" t="s">
        <v>144</v>
      </c>
      <c r="E159" s="99" t="s">
        <v>610</v>
      </c>
    </row>
    <row r="160" spans="1:5" ht="18">
      <c r="A160" s="90"/>
      <c r="B160" s="119" t="s">
        <v>611</v>
      </c>
      <c r="C160" s="119" t="s">
        <v>612</v>
      </c>
      <c r="D160" s="119" t="s">
        <v>267</v>
      </c>
      <c r="E160" s="120" t="s">
        <v>613</v>
      </c>
    </row>
    <row r="161" spans="1:5" ht="18">
      <c r="A161" s="90"/>
      <c r="B161" s="117" t="s">
        <v>614</v>
      </c>
      <c r="C161" s="98"/>
      <c r="D161" s="98"/>
      <c r="E161" s="99" t="s">
        <v>615</v>
      </c>
    </row>
    <row r="162" spans="1:5" ht="18">
      <c r="A162" s="90"/>
      <c r="B162" s="100" t="s">
        <v>616</v>
      </c>
      <c r="C162" s="100" t="s">
        <v>617</v>
      </c>
      <c r="D162" s="100" t="s">
        <v>618</v>
      </c>
      <c r="E162" s="101" t="s">
        <v>619</v>
      </c>
    </row>
    <row r="163" spans="1:5" ht="18">
      <c r="A163" s="90"/>
      <c r="B163" s="100" t="s">
        <v>620</v>
      </c>
      <c r="C163" s="100" t="s">
        <v>621</v>
      </c>
      <c r="D163" s="100" t="s">
        <v>144</v>
      </c>
      <c r="E163" s="101" t="s">
        <v>622</v>
      </c>
    </row>
    <row r="164" spans="1:5" ht="18">
      <c r="A164" s="90"/>
      <c r="B164" s="100" t="s">
        <v>623</v>
      </c>
      <c r="C164" s="100" t="s">
        <v>624</v>
      </c>
      <c r="D164" s="100" t="s">
        <v>144</v>
      </c>
      <c r="E164" s="135" t="s">
        <v>625</v>
      </c>
    </row>
    <row r="165" spans="1:5" ht="18">
      <c r="A165" s="90"/>
      <c r="B165" s="100" t="s">
        <v>626</v>
      </c>
      <c r="C165" s="100" t="s">
        <v>499</v>
      </c>
      <c r="D165" s="100" t="s">
        <v>312</v>
      </c>
      <c r="E165" s="101" t="s">
        <v>627</v>
      </c>
    </row>
    <row r="166" spans="1:5" ht="18">
      <c r="A166" s="90"/>
      <c r="B166" s="100" t="s">
        <v>628</v>
      </c>
      <c r="C166" s="100" t="s">
        <v>204</v>
      </c>
      <c r="D166" s="100" t="s">
        <v>144</v>
      </c>
      <c r="E166" s="101" t="s">
        <v>629</v>
      </c>
    </row>
    <row r="167" spans="1:5" ht="18">
      <c r="A167" s="90"/>
      <c r="B167" s="98" t="s">
        <v>630</v>
      </c>
      <c r="C167" s="98" t="s">
        <v>631</v>
      </c>
      <c r="D167" s="98"/>
      <c r="E167" s="99" t="s">
        <v>632</v>
      </c>
    </row>
    <row r="168" spans="1:5" ht="18">
      <c r="A168" s="90"/>
      <c r="B168" s="98"/>
      <c r="C168" s="98"/>
      <c r="D168" s="98"/>
      <c r="E168" s="99"/>
    </row>
    <row r="169" spans="1:5">
      <c r="A169" s="136"/>
      <c r="B169" s="136"/>
      <c r="C169" s="136"/>
      <c r="D169" s="136"/>
      <c r="E169" s="136"/>
    </row>
    <row r="170" spans="1:5" ht="18.75">
      <c r="A170" s="136"/>
      <c r="B170" s="93" t="s">
        <v>182</v>
      </c>
      <c r="C170" s="136"/>
      <c r="D170" s="136"/>
      <c r="E170" s="136"/>
    </row>
    <row r="171" spans="1:5" ht="18.75">
      <c r="A171" s="136"/>
      <c r="B171" s="94" t="s">
        <v>183</v>
      </c>
      <c r="C171" s="136"/>
      <c r="D171" s="136"/>
      <c r="E171" s="136"/>
    </row>
    <row r="172" spans="1:5" ht="18.75">
      <c r="A172" s="136"/>
      <c r="B172" s="95" t="s">
        <v>184</v>
      </c>
      <c r="C172" s="136"/>
      <c r="D172" s="136"/>
      <c r="E172" s="136"/>
    </row>
    <row r="173" spans="1:5" ht="18.75">
      <c r="A173" s="136"/>
      <c r="B173" s="96" t="s">
        <v>633</v>
      </c>
      <c r="C173" s="136"/>
      <c r="D173" s="136"/>
      <c r="E173" s="136"/>
    </row>
  </sheetData>
  <mergeCells count="1">
    <mergeCell ref="A1:E1"/>
  </mergeCells>
  <hyperlinks>
    <hyperlink ref="E42" r:id="rId1"/>
    <hyperlink ref="E159" r:id="rId2"/>
    <hyperlink ref="E94" r:id="rId3"/>
    <hyperlink ref="E95" r:id="rId4"/>
    <hyperlink ref="E19" r:id="rId5"/>
    <hyperlink ref="E28" r:id="rId6"/>
    <hyperlink ref="E61" r:id="rId7"/>
    <hyperlink ref="E145" r:id="rId8"/>
    <hyperlink ref="E151" r:id="rId9"/>
    <hyperlink ref="E162" r:id="rId10"/>
    <hyperlink ref="E73" r:id="rId11"/>
    <hyperlink ref="E125" r:id="rId12"/>
    <hyperlink ref="E59" r:id="rId13"/>
    <hyperlink ref="E100" r:id="rId14"/>
    <hyperlink ref="E24" r:id="rId15"/>
    <hyperlink ref="E55" r:id="rId16"/>
    <hyperlink ref="E90" r:id="rId17"/>
    <hyperlink ref="E160" r:id="rId18"/>
    <hyperlink ref="E143" r:id="rId19"/>
    <hyperlink ref="E11" r:id="rId20"/>
    <hyperlink ref="E74" r:id="rId21"/>
    <hyperlink ref="E68" r:id="rId22"/>
    <hyperlink ref="E139" r:id="rId23"/>
    <hyperlink ref="E66" r:id="rId24"/>
    <hyperlink ref="E130" r:id="rId25"/>
    <hyperlink ref="E38" r:id="rId26"/>
    <hyperlink ref="E50" r:id="rId27"/>
    <hyperlink ref="E120" r:id="rId28"/>
    <hyperlink ref="E154" r:id="rId29"/>
    <hyperlink ref="E39" r:id="rId30"/>
    <hyperlink ref="E87" r:id="rId31"/>
    <hyperlink ref="E91" r:id="rId32"/>
    <hyperlink ref="E142" r:id="rId33"/>
    <hyperlink ref="E77" r:id="rId34"/>
    <hyperlink ref="E85" r:id="rId35"/>
    <hyperlink ref="E137" r:id="rId36"/>
    <hyperlink ref="E129" r:id="rId37"/>
    <hyperlink ref="E167" r:id="rId38"/>
    <hyperlink ref="E52" r:id="rId39"/>
    <hyperlink ref="E114" r:id="rId40"/>
    <hyperlink ref="E80" r:id="rId41"/>
    <hyperlink ref="E15" r:id="rId42"/>
    <hyperlink ref="E62" r:id="rId43"/>
    <hyperlink ref="E165" r:id="rId44"/>
    <hyperlink ref="E27" r:id="rId45"/>
    <hyperlink ref="E122" r:id="rId46"/>
    <hyperlink ref="E29" r:id="rId47"/>
    <hyperlink ref="E98" r:id="rId48"/>
    <hyperlink ref="E67" r:id="rId49" display="mailto:mom2ne@ptd.net"/>
    <hyperlink ref="E64" r:id="rId50"/>
    <hyperlink ref="E30" r:id="rId51"/>
    <hyperlink ref="E105" r:id="rId52" display="mailto:mnilson@langan.com"/>
    <hyperlink ref="E21" r:id="rId53" display="mailto:kbrandes@nurturenature.org"/>
    <hyperlink ref="E140" r:id="rId54"/>
    <hyperlink ref="E141" r:id="rId55"/>
    <hyperlink ref="E26" r:id="rId56"/>
    <hyperlink ref="E20" r:id="rId57"/>
    <hyperlink ref="E106" r:id="rId58"/>
    <hyperlink ref="E12" r:id="rId59"/>
    <hyperlink ref="E104" r:id="rId60"/>
    <hyperlink ref="E158" r:id="rId61"/>
    <hyperlink ref="E107" r:id="rId62"/>
    <hyperlink ref="E35" r:id="rId63"/>
    <hyperlink ref="E18" r:id="rId64"/>
    <hyperlink ref="E157" r:id="rId65"/>
    <hyperlink ref="E116" r:id="rId66"/>
    <hyperlink ref="E115" r:id="rId67"/>
    <hyperlink ref="E119" r:id="rId68"/>
    <hyperlink ref="E75" r:id="rId69"/>
    <hyperlink ref="E44" r:id="rId70"/>
    <hyperlink ref="E92" r:id="rId71"/>
    <hyperlink ref="E54" r:id="rId72"/>
    <hyperlink ref="E51" r:id="rId73"/>
    <hyperlink ref="E60" r:id="rId74"/>
    <hyperlink ref="E46" r:id="rId75"/>
    <hyperlink ref="E69" r:id="rId76"/>
    <hyperlink ref="E89" r:id="rId77"/>
    <hyperlink ref="E103" r:id="rId78"/>
    <hyperlink ref="E134" r:id="rId79"/>
    <hyperlink ref="E135" r:id="rId80"/>
    <hyperlink ref="E58" r:id="rId81"/>
    <hyperlink ref="E53" r:id="rId82"/>
    <hyperlink ref="E108" r:id="rId83"/>
    <hyperlink ref="E128" r:id="rId84"/>
    <hyperlink ref="E93" r:id="rId85"/>
    <hyperlink ref="E86" r:id="rId86"/>
    <hyperlink ref="E147" r:id="rId87"/>
    <hyperlink ref="E34" r:id="rId88"/>
    <hyperlink ref="E131" r:id="rId89"/>
    <hyperlink ref="E14" r:id="rId90"/>
    <hyperlink ref="E102" r:id="rId91"/>
    <hyperlink ref="E138" r:id="rId92"/>
    <hyperlink ref="E31" r:id="rId93"/>
    <hyperlink ref="E121" r:id="rId94"/>
    <hyperlink ref="E48" r:id="rId95"/>
    <hyperlink ref="E156" r:id="rId96"/>
    <hyperlink ref="E23" r:id="rId97"/>
    <hyperlink ref="E71" r:id="rId98"/>
    <hyperlink ref="E150" r:id="rId99"/>
    <hyperlink ref="E148" r:id="rId100"/>
    <hyperlink ref="E65" r:id="rId101"/>
    <hyperlink ref="E149" r:id="rId102"/>
    <hyperlink ref="E113" r:id="rId103"/>
    <hyperlink ref="E16" r:id="rId104"/>
    <hyperlink ref="E79" r:id="rId105"/>
    <hyperlink ref="E45" r:id="rId106"/>
    <hyperlink ref="E126" r:id="rId107"/>
    <hyperlink ref="E76" r:id="rId108"/>
    <hyperlink ref="E78" r:id="rId109"/>
    <hyperlink ref="E163" r:id="rId110"/>
    <hyperlink ref="E17" r:id="rId111"/>
    <hyperlink ref="E144" r:id="rId112"/>
    <hyperlink ref="E25" r:id="rId113"/>
    <hyperlink ref="E84" r:id="rId114"/>
    <hyperlink ref="E72" r:id="rId115"/>
    <hyperlink ref="E37" r:id="rId116"/>
    <hyperlink ref="E96" r:id="rId117"/>
    <hyperlink ref="E164" r:id="rId118"/>
    <hyperlink ref="E22" r:id="rId1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Poster Assessment</vt:lpstr>
      <vt:lpstr>Scores - Poster Titles - Groups</vt:lpstr>
      <vt:lpstr>Class Distribution</vt:lpstr>
      <vt:lpstr>Judge List - 2013</vt:lpstr>
    </vt:vector>
  </TitlesOfParts>
  <Company>Lafayette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2013-12-06T18:25:27Z</dcterms:created>
  <dcterms:modified xsi:type="dcterms:W3CDTF">2013-12-20T14:51:14Z</dcterms:modified>
</cp:coreProperties>
</file>