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enior Spring\LFEV\Purchasing\"/>
    </mc:Choice>
  </mc:AlternateContent>
  <bookViews>
    <workbookView xWindow="0" yWindow="0" windowWidth="25200" windowHeight="12555"/>
  </bookViews>
  <sheets>
    <sheet name="Subsystem Tracking" sheetId="1" r:id="rId1"/>
    <sheet name="Overall" sheetId="7" r:id="rId2"/>
    <sheet name="TSI" sheetId="2" r:id="rId3"/>
    <sheet name="GLV" sheetId="3" r:id="rId4"/>
    <sheet name="VSCADA" sheetId="9" r:id="rId5"/>
    <sheet name="Cooling" sheetId="5" r:id="rId6"/>
    <sheet name="Interconnect" sheetId="4" r:id="rId7"/>
    <sheet name="TSV" sheetId="6" r:id="rId8"/>
    <sheet name="Shipping &amp; Tax" sheetId="8" r:id="rId9"/>
  </sheets>
  <definedNames>
    <definedName name="_xlnm.Print_Area" localSheetId="5">Cooling!$A$1:$O$21</definedName>
    <definedName name="_xlnm.Print_Area" localSheetId="3">GLV!$A$1:$N$20</definedName>
    <definedName name="_xlnm.Print_Area" localSheetId="6">Interconnect!$A$1:$O$21</definedName>
    <definedName name="_xlnm.Print_Area" localSheetId="1">Overall!$A$1:$R$27</definedName>
    <definedName name="_xlnm.Print_Area" localSheetId="8">'Shipping &amp; Tax'!$A$1:$N$20</definedName>
    <definedName name="_xlnm.Print_Area" localSheetId="0">'Subsystem Tracking'!$A$1:$Y$29</definedName>
    <definedName name="_xlnm.Print_Area" localSheetId="2">TSI!$A$1:$N$20</definedName>
    <definedName name="_xlnm.Print_Area" localSheetId="7">TSV!$A$1:$N$20</definedName>
    <definedName name="_xlnm.Print_Area" localSheetId="4">VSCADA!$A$1:$N$20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8" l="1"/>
  <c r="E19" i="8" l="1"/>
  <c r="D18" i="8"/>
  <c r="D19" i="8" s="1"/>
  <c r="E19" i="4" l="1"/>
  <c r="D18" i="4"/>
  <c r="D19" i="4" s="1"/>
  <c r="E19" i="5"/>
  <c r="D18" i="5"/>
  <c r="D19" i="5" s="1"/>
  <c r="E19" i="9"/>
  <c r="D18" i="9"/>
  <c r="D19" i="9" s="1"/>
  <c r="E19" i="3"/>
  <c r="D18" i="3"/>
  <c r="D19" i="3" s="1"/>
  <c r="D18" i="2"/>
  <c r="D19" i="2"/>
  <c r="E19" i="2"/>
  <c r="D19" i="7" l="1"/>
  <c r="E4" i="9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D3" i="9"/>
  <c r="D4" i="9" s="1"/>
  <c r="D5" i="9" s="1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E4" i="8" l="1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D3" i="8"/>
  <c r="D4" i="8" s="1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C3" i="7"/>
  <c r="C4" i="7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D4" i="7"/>
  <c r="D5" i="7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E4" i="6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D3" i="6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E4" i="5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D3" i="5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E5" i="2"/>
  <c r="E6" i="2"/>
  <c r="E7" i="2"/>
  <c r="E8" i="2"/>
  <c r="E9" i="2"/>
  <c r="E10" i="2"/>
  <c r="E11" i="2"/>
  <c r="E12" i="2" s="1"/>
  <c r="E13" i="2" s="1"/>
  <c r="E14" i="2" s="1"/>
  <c r="E15" i="2" s="1"/>
  <c r="E16" i="2" s="1"/>
  <c r="E17" i="2" s="1"/>
  <c r="E18" i="2" s="1"/>
  <c r="E4" i="2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</calcChain>
</file>

<file path=xl/sharedStrings.xml><?xml version="1.0" encoding="utf-8"?>
<sst xmlns="http://schemas.openxmlformats.org/spreadsheetml/2006/main" count="47" uniqueCount="17">
  <si>
    <t>Allocated Budget</t>
  </si>
  <si>
    <t>Budget Remaining</t>
  </si>
  <si>
    <t>TSI</t>
  </si>
  <si>
    <t>GLV</t>
  </si>
  <si>
    <t>VSCADA</t>
  </si>
  <si>
    <t>Cell App</t>
  </si>
  <si>
    <t>Controller Cooling</t>
  </si>
  <si>
    <t>Interconnect</t>
  </si>
  <si>
    <t>Dyno</t>
  </si>
  <si>
    <t>TSV</t>
  </si>
  <si>
    <t>Shipping / Tax / Misc</t>
  </si>
  <si>
    <t>TOTAL</t>
  </si>
  <si>
    <t>Total Spent</t>
  </si>
  <si>
    <t>Week</t>
  </si>
  <si>
    <t>Weekly Spending</t>
  </si>
  <si>
    <t>Budget</t>
  </si>
  <si>
    <t>Subsystem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</si>
</sst>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 x14ac:knownFonts="1">
    <font>
      <sz val="12"/>
      <color theme="1"/>
      <name val="Times New Roman"/>
      <family val="2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/>
    <xf numFmtId="0" fontId="3" fillId="0" borderId="1" xfId="0" applyFont="1" applyBorder="1"/>
    <xf numFmtId="6" fontId="3" fillId="0" borderId="1" xfId="0" applyNumberFormat="1" applyFont="1" applyBorder="1"/>
    <xf numFmtId="8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8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400"/>
              <a:t>Budget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'Subsystem Tracking'!$D$2</c:f>
              <c:strCache>
                <c:ptCount val="1"/>
                <c:pt idx="0">
                  <c:v>Allocated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'Subsystem Tracking'!$B$3:$B$11</c:f>
              <c:strCache>
                <c:ptCount val="9"/>
                <c:pt idx="0">
                  <c:v>TSI</c:v>
                </c:pt>
                <c:pt idx="1">
                  <c:v>GLV</c:v>
                </c:pt>
                <c:pt idx="2">
                  <c:v>VSCADA</c:v>
                </c:pt>
                <c:pt idx="3">
                  <c:v>Cell App</c:v>
                </c:pt>
                <c:pt idx="4">
                  <c:v>Controller Cooling</c:v>
                </c:pt>
                <c:pt idx="5">
                  <c:v>Interconnect</c:v>
                </c:pt>
                <c:pt idx="6">
                  <c:v>Dyno</c:v>
                </c:pt>
                <c:pt idx="7">
                  <c:v>TSV</c:v>
                </c:pt>
                <c:pt idx="8">
                  <c:v>Shipping / Tax / Misc</c:v>
                </c:pt>
              </c:strCache>
            </c:strRef>
          </c:cat>
          <c:val>
            <c:numRef>
              <c:f>'Subsystem Tracking'!$D$3:$D$11</c:f>
              <c:numCache>
                <c:formatCode>"$"#,##0.00_);[Red]\("$"#,##0.00\)</c:formatCode>
                <c:ptCount val="9"/>
                <c:pt idx="0">
                  <c:v>1000</c:v>
                </c:pt>
                <c:pt idx="1">
                  <c:v>1000</c:v>
                </c:pt>
                <c:pt idx="2">
                  <c:v>50</c:v>
                </c:pt>
                <c:pt idx="3">
                  <c:v>125</c:v>
                </c:pt>
                <c:pt idx="4">
                  <c:v>600</c:v>
                </c:pt>
                <c:pt idx="5">
                  <c:v>1000</c:v>
                </c:pt>
                <c:pt idx="6">
                  <c:v>50</c:v>
                </c:pt>
                <c:pt idx="7">
                  <c:v>500</c:v>
                </c:pt>
                <c:pt idx="8">
                  <c:v>1175</c:v>
                </c:pt>
              </c:numCache>
            </c:numRef>
          </c:val>
        </c:ser>
        <c:ser>
          <c:idx val="1"/>
          <c:order val="1"/>
          <c:tx>
            <c:v>Budget Remaining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3.3028256127034902E-2"/>
                  <c:y val="-0.14068272146068364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1633"/>
                        <a:gd name="adj2" fmla="val -572604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1.8443741990202451E-2"/>
                  <c:y val="0.18734401193101619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873"/>
                        <a:gd name="adj2" fmla="val -405041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7.429983065656144E-3"/>
                  <c:y val="6.2207941064098736E-2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128"/>
                        <a:gd name="adj2" fmla="val -15453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2244647194484304E-3"/>
                  <c:y val="8.1404378125163809E-2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049"/>
                        <a:gd name="adj2" fmla="val -20374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0919409004604584"/>
                  <c:y val="5.2178747416166224E-2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7364"/>
                        <a:gd name="adj2" fmla="val -441240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004574894945464E-2"/>
                  <c:y val="-1.3818447255001769E-2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75649592158065E-2"/>
                  <c:y val="0.29258558352908243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7586"/>
                        <a:gd name="adj2" fmla="val -889809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'Subsystem Tracking'!$F$3:$F$11</c:f>
              <c:numCache>
                <c:formatCode>"$"#,##0.00_);[Red]\("$"#,##0.00\)</c:formatCode>
                <c:ptCount val="9"/>
                <c:pt idx="0">
                  <c:v>-41.67</c:v>
                </c:pt>
                <c:pt idx="1">
                  <c:v>379.1</c:v>
                </c:pt>
                <c:pt idx="2">
                  <c:v>28.01</c:v>
                </c:pt>
                <c:pt idx="3">
                  <c:v>125</c:v>
                </c:pt>
                <c:pt idx="4">
                  <c:v>88.31</c:v>
                </c:pt>
                <c:pt idx="5">
                  <c:v>-1241.52</c:v>
                </c:pt>
                <c:pt idx="6">
                  <c:v>50</c:v>
                </c:pt>
                <c:pt idx="7">
                  <c:v>-390.43</c:v>
                </c:pt>
                <c:pt idx="8">
                  <c:v>280.45</c:v>
                </c:pt>
              </c:numCache>
            </c:numRef>
          </c:val>
        </c:ser>
        <c:ser>
          <c:idx val="2"/>
          <c:order val="2"/>
          <c:tx>
            <c:strRef>
              <c:f>'Subsystem Tracking'!$E$2</c:f>
              <c:strCache>
                <c:ptCount val="1"/>
                <c:pt idx="0">
                  <c:v>Total Spent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656889146647755E-3"/>
                  <c:y val="-3.429175217458600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2019723470907E-2"/>
                  <c:y val="-2.76986692283622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89949196968434E-2"/>
                  <c:y val="-4.7570778460781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127087953917314E-2"/>
                  <c:y val="-0.1106554777423912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89008305956692E-2"/>
                  <c:y val="4.7376496683700454E-2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5136"/>
                        <a:gd name="adj2" fmla="val 502858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1547548680822045E-2"/>
                  <c:y val="1.380966555388071E-3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6245"/>
                        <a:gd name="adj2" fmla="val 239866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8"/>
              <c:layout>
                <c:manualLayout>
                  <c:x val="-8.2062308656867845E-3"/>
                  <c:y val="-9.4668817257022517E-2"/>
                </c:manualLayout>
              </c:layout>
              <c:spPr>
                <a:noFill/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9541"/>
                        <a:gd name="adj2" fmla="val 623746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'Subsystem Tracking'!$E$3:$E$11</c:f>
              <c:numCache>
                <c:formatCode>"$"#,##0.00_);[Red]\("$"#,##0.00\)</c:formatCode>
                <c:ptCount val="9"/>
                <c:pt idx="0">
                  <c:v>1041.67</c:v>
                </c:pt>
                <c:pt idx="1">
                  <c:v>620.9</c:v>
                </c:pt>
                <c:pt idx="2">
                  <c:v>21.99</c:v>
                </c:pt>
                <c:pt idx="3">
                  <c:v>0</c:v>
                </c:pt>
                <c:pt idx="4">
                  <c:v>511.69</c:v>
                </c:pt>
                <c:pt idx="5">
                  <c:v>2241.52</c:v>
                </c:pt>
                <c:pt idx="6">
                  <c:v>0</c:v>
                </c:pt>
                <c:pt idx="7">
                  <c:v>890.43</c:v>
                </c:pt>
                <c:pt idx="8">
                  <c:v>894.55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7082080"/>
        <c:axId val="157082640"/>
      </c:barChart>
      <c:catAx>
        <c:axId val="15708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1800"/>
              </a:p>
              <a:p>
                <a:pPr>
                  <a:defRPr/>
                </a:pPr>
                <a:r>
                  <a:rPr lang="en-US" sz="1800"/>
                  <a:t>Subsystem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082640"/>
        <c:crosses val="autoZero"/>
        <c:auto val="1"/>
        <c:lblAlgn val="ctr"/>
        <c:lblOffset val="100"/>
        <c:noMultiLvlLbl val="0"/>
      </c:catAx>
      <c:valAx>
        <c:axId val="157082640"/>
        <c:scaling>
          <c:orientation val="minMax"/>
          <c:max val="2250"/>
          <c:min val="-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082080"/>
        <c:crosses val="autoZero"/>
        <c:crossBetween val="between"/>
        <c:majorUnit val="75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25" l="0.25" r="0.25" t="0.25" header="0" footer="0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Total</a:t>
            </a:r>
            <a:r>
              <a:rPr lang="en-US" sz="2400" baseline="0"/>
              <a:t> Spent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Overall!$C$2</c:f>
              <c:strCache>
                <c:ptCount val="1"/>
                <c:pt idx="0">
                  <c:v>Total Spent</c:v>
                </c:pt>
              </c:strCache>
            </c:strRef>
          </c:tx>
          <c:spPr>
            <a:ln w="539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dLbls>
            <c:dLbl>
              <c:idx val="4"/>
              <c:layout>
                <c:manualLayout>
                  <c:x val="-6.4121030912884472E-2"/>
                  <c:y val="-2.292920050386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718145545560223E-2"/>
                  <c:y val="2.759705348235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478145175636733E-2"/>
                  <c:y val="-1.8401332944257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11726390238078E-2"/>
                  <c:y val="-2.811769744063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368628052010238E-2"/>
                  <c:y val="2.3632665947038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341739073870258E-2"/>
                  <c:y val="-1.9499629806440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374783133833914E-2"/>
                  <c:y val="1.6364292665387921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5.4116064561246728E-2"/>
                      <c:h val="3.924547476154705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6.5480142564414048E-2"/>
                  <c:y val="-1.849684624605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191391445902545E-2"/>
                  <c:y val="1.8654635886221987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5.4116064561246728E-2"/>
                      <c:h val="4.3748684716974143E-2"/>
                    </c:manualLayout>
                  </c15:layout>
                </c:ext>
              </c:extLst>
            </c:dLbl>
            <c:dLbl>
              <c:idx val="13"/>
              <c:layout>
                <c:manualLayout>
                  <c:x val="-6.4002369091960568E-2"/>
                  <c:y val="-1.624524126833795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5.4116064561246728E-2"/>
                      <c:h val="4.1497079739260596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-3.2969126170437422E-2"/>
                  <c:y val="2.203204335279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3313540477611732E-2"/>
                  <c:y val="-2.7503266156905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8914301938211531E-3"/>
                  <c:y val="1.76759855337037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Overall!$A$3:$A$19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Overall!$C$3:$C$19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1014.36</c:v>
                </c:pt>
                <c:pt idx="5">
                  <c:v>1132.6300000000001</c:v>
                </c:pt>
                <c:pt idx="6">
                  <c:v>1497.45</c:v>
                </c:pt>
                <c:pt idx="7">
                  <c:v>2643.52</c:v>
                </c:pt>
                <c:pt idx="8">
                  <c:v>2643.52</c:v>
                </c:pt>
                <c:pt idx="9">
                  <c:v>3214.24</c:v>
                </c:pt>
                <c:pt idx="10">
                  <c:v>4840.8999999999996</c:v>
                </c:pt>
                <c:pt idx="11">
                  <c:v>5133.2599999999993</c:v>
                </c:pt>
                <c:pt idx="12">
                  <c:v>5443.4999999999991</c:v>
                </c:pt>
                <c:pt idx="13">
                  <c:v>5816.5899999999992</c:v>
                </c:pt>
                <c:pt idx="14">
                  <c:v>5992.6399999999994</c:v>
                </c:pt>
                <c:pt idx="15">
                  <c:v>6162.7499999999991</c:v>
                </c:pt>
                <c:pt idx="16">
                  <c:v>6222.7499999999991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Overall!$D$2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Overall!$A$3:$A$19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Overall!$D$3:$D$19</c:f>
              <c:numCache>
                <c:formatCode>"$"#,##0.00</c:formatCode>
                <c:ptCount val="17"/>
                <c:pt idx="0">
                  <c:v>5500</c:v>
                </c:pt>
                <c:pt idx="1">
                  <c:v>5500</c:v>
                </c:pt>
                <c:pt idx="2">
                  <c:v>5500</c:v>
                </c:pt>
                <c:pt idx="3">
                  <c:v>5500</c:v>
                </c:pt>
                <c:pt idx="4">
                  <c:v>5500</c:v>
                </c:pt>
                <c:pt idx="5">
                  <c:v>5500</c:v>
                </c:pt>
                <c:pt idx="6">
                  <c:v>5500</c:v>
                </c:pt>
                <c:pt idx="7">
                  <c:v>5500</c:v>
                </c:pt>
                <c:pt idx="8">
                  <c:v>5500</c:v>
                </c:pt>
                <c:pt idx="9">
                  <c:v>5500</c:v>
                </c:pt>
                <c:pt idx="10">
                  <c:v>5500</c:v>
                </c:pt>
                <c:pt idx="11">
                  <c:v>5500</c:v>
                </c:pt>
                <c:pt idx="12">
                  <c:v>5500</c:v>
                </c:pt>
                <c:pt idx="13">
                  <c:v>5500</c:v>
                </c:pt>
                <c:pt idx="14">
                  <c:v>5500</c:v>
                </c:pt>
                <c:pt idx="15">
                  <c:v>5500</c:v>
                </c:pt>
                <c:pt idx="16">
                  <c:v>5500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86000"/>
        <c:axId val="157086560"/>
      </c:lineChart>
      <c:catAx>
        <c:axId val="15708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86560"/>
        <c:crosses val="autoZero"/>
        <c:auto val="1"/>
        <c:lblAlgn val="ctr"/>
        <c:lblOffset val="100"/>
        <c:tickMarkSkip val="5"/>
        <c:noMultiLvlLbl val="0"/>
      </c:catAx>
      <c:valAx>
        <c:axId val="157086560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86000"/>
        <c:crossesAt val="1"/>
        <c:crossBetween val="midCat"/>
        <c:minorUnit val="5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TSI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TSI!$E$2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TSI!$B$3:$B$19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TSI!$E$3:$E$19</c:f>
              <c:numCache>
                <c:formatCode>"$"#,##0.00</c:formatCode>
                <c:ptCount val="1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TSI!$D$2</c:f>
              <c:strCache>
                <c:ptCount val="1"/>
                <c:pt idx="0">
                  <c:v>Total Spent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TSI!$B$3:$B$19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TSI!$D$3:$D$19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114.88</c:v>
                </c:pt>
                <c:pt idx="5">
                  <c:v>144.60999999999999</c:v>
                </c:pt>
                <c:pt idx="6">
                  <c:v>144.60999999999999</c:v>
                </c:pt>
                <c:pt idx="7">
                  <c:v>153.60999999999999</c:v>
                </c:pt>
                <c:pt idx="8">
                  <c:v>153.60999999999999</c:v>
                </c:pt>
                <c:pt idx="9">
                  <c:v>153.60999999999999</c:v>
                </c:pt>
                <c:pt idx="10">
                  <c:v>754.13</c:v>
                </c:pt>
                <c:pt idx="11">
                  <c:v>894.03</c:v>
                </c:pt>
                <c:pt idx="12">
                  <c:v>963.83999999999992</c:v>
                </c:pt>
                <c:pt idx="13">
                  <c:v>1004.7199999999999</c:v>
                </c:pt>
                <c:pt idx="14">
                  <c:v>1041.6699999999998</c:v>
                </c:pt>
                <c:pt idx="15">
                  <c:v>1041.6699999999998</c:v>
                </c:pt>
                <c:pt idx="16">
                  <c:v>1041.6699999999998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89920"/>
        <c:axId val="157090480"/>
      </c:lineChart>
      <c:catAx>
        <c:axId val="15708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90480"/>
        <c:crosses val="autoZero"/>
        <c:auto val="1"/>
        <c:lblAlgn val="ctr"/>
        <c:lblOffset val="100"/>
        <c:noMultiLvlLbl val="0"/>
      </c:catAx>
      <c:valAx>
        <c:axId val="157090480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8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GLV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GLV!$E$2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GLV!$B$3:$B$19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GLV!$E$3:$E$19</c:f>
              <c:numCache>
                <c:formatCode>"$"#,##0.00</c:formatCode>
                <c:ptCount val="1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GLV!$D$2</c:f>
              <c:strCache>
                <c:ptCount val="1"/>
                <c:pt idx="0">
                  <c:v>Total Spent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GLV!$B$3:$B$19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GLV!$D$3:$D$19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79.55</c:v>
                </c:pt>
                <c:pt idx="6">
                  <c:v>79.55</c:v>
                </c:pt>
                <c:pt idx="7">
                  <c:v>275.82</c:v>
                </c:pt>
                <c:pt idx="8">
                  <c:v>275.82</c:v>
                </c:pt>
                <c:pt idx="9">
                  <c:v>342.03</c:v>
                </c:pt>
                <c:pt idx="10">
                  <c:v>443</c:v>
                </c:pt>
                <c:pt idx="11">
                  <c:v>461.34</c:v>
                </c:pt>
                <c:pt idx="12">
                  <c:v>571.29</c:v>
                </c:pt>
                <c:pt idx="13">
                  <c:v>620.9</c:v>
                </c:pt>
                <c:pt idx="14">
                  <c:v>620.9</c:v>
                </c:pt>
                <c:pt idx="15">
                  <c:v>620.9</c:v>
                </c:pt>
                <c:pt idx="16">
                  <c:v>620.9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93840"/>
        <c:axId val="157094400"/>
      </c:lineChart>
      <c:catAx>
        <c:axId val="15709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94400"/>
        <c:crosses val="autoZero"/>
        <c:auto val="1"/>
        <c:lblAlgn val="ctr"/>
        <c:lblOffset val="100"/>
        <c:noMultiLvlLbl val="0"/>
      </c:catAx>
      <c:valAx>
        <c:axId val="15709440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9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VSCADA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VSCADA!$E$2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VSCADA!$B$3:$B$19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VSCADA!$E$3:$E$19</c:f>
              <c:numCache>
                <c:formatCode>"$"#,##0.00</c:formatCode>
                <c:ptCount val="17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VSCADA!$D$2</c:f>
              <c:strCache>
                <c:ptCount val="1"/>
                <c:pt idx="0">
                  <c:v>Total Spent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VSCADA!$B$3:$B$19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VSCADA!$D$3:$D$19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21.99</c:v>
                </c:pt>
                <c:pt idx="15">
                  <c:v>21.99</c:v>
                </c:pt>
                <c:pt idx="16">
                  <c:v>21.99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97760"/>
        <c:axId val="156424976"/>
      </c:lineChart>
      <c:catAx>
        <c:axId val="15709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24976"/>
        <c:crosses val="autoZero"/>
        <c:auto val="1"/>
        <c:lblAlgn val="ctr"/>
        <c:lblOffset val="100"/>
        <c:noMultiLvlLbl val="0"/>
      </c:catAx>
      <c:valAx>
        <c:axId val="15642497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97760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Controller Cooling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Cooling!$E$2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Cooling!$B$3:$B$19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Cooling!$E$3:$E$19</c:f>
              <c:numCache>
                <c:formatCode>"$"#,##0.00</c:formatCode>
                <c:ptCount val="17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Cooling!$D$2</c:f>
              <c:strCache>
                <c:ptCount val="1"/>
                <c:pt idx="0">
                  <c:v>Total Spent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Cooling!$B$3:$B$19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Cooling!$D$3:$D$19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410.47</c:v>
                </c:pt>
                <c:pt idx="5">
                  <c:v>410.47</c:v>
                </c:pt>
                <c:pt idx="6">
                  <c:v>410.47</c:v>
                </c:pt>
                <c:pt idx="7">
                  <c:v>452.92</c:v>
                </c:pt>
                <c:pt idx="8">
                  <c:v>452.92</c:v>
                </c:pt>
                <c:pt idx="9">
                  <c:v>452.92</c:v>
                </c:pt>
                <c:pt idx="10">
                  <c:v>452.92</c:v>
                </c:pt>
                <c:pt idx="11">
                  <c:v>452.92</c:v>
                </c:pt>
                <c:pt idx="12">
                  <c:v>452.92</c:v>
                </c:pt>
                <c:pt idx="13">
                  <c:v>452.92</c:v>
                </c:pt>
                <c:pt idx="14">
                  <c:v>511.69</c:v>
                </c:pt>
                <c:pt idx="15">
                  <c:v>511.69</c:v>
                </c:pt>
                <c:pt idx="16">
                  <c:v>511.69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28336"/>
        <c:axId val="156428896"/>
      </c:lineChart>
      <c:catAx>
        <c:axId val="15642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28896"/>
        <c:crosses val="autoZero"/>
        <c:auto val="1"/>
        <c:lblAlgn val="ctr"/>
        <c:lblOffset val="100"/>
        <c:noMultiLvlLbl val="0"/>
      </c:catAx>
      <c:valAx>
        <c:axId val="15642889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2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Interconnect/Cabling/ICD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Interconnect!$E$2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Interconnect!$B$3:$B$19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Interconnect!$E$3:$E$19</c:f>
              <c:numCache>
                <c:formatCode>"$"#,##0.00</c:formatCode>
                <c:ptCount val="1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Interconnect!$D$2</c:f>
              <c:strCache>
                <c:ptCount val="1"/>
                <c:pt idx="0">
                  <c:v>Total Spent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Interconnect!$B$3:$B$19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Interconnect!$D$3:$D$19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345.33</c:v>
                </c:pt>
                <c:pt idx="7">
                  <c:v>1122.2</c:v>
                </c:pt>
                <c:pt idx="8">
                  <c:v>1122.2</c:v>
                </c:pt>
                <c:pt idx="9">
                  <c:v>1412.3600000000001</c:v>
                </c:pt>
                <c:pt idx="10">
                  <c:v>1913.8500000000001</c:v>
                </c:pt>
                <c:pt idx="11">
                  <c:v>1913.8500000000001</c:v>
                </c:pt>
                <c:pt idx="12">
                  <c:v>1962.0900000000001</c:v>
                </c:pt>
                <c:pt idx="13">
                  <c:v>2131.3700000000003</c:v>
                </c:pt>
                <c:pt idx="14">
                  <c:v>2155.7700000000004</c:v>
                </c:pt>
                <c:pt idx="15">
                  <c:v>2241.5200000000004</c:v>
                </c:pt>
                <c:pt idx="16">
                  <c:v>2241.5200000000004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32256"/>
        <c:axId val="156432816"/>
      </c:lineChart>
      <c:catAx>
        <c:axId val="15643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32816"/>
        <c:crosses val="autoZero"/>
        <c:auto val="1"/>
        <c:lblAlgn val="ctr"/>
        <c:lblOffset val="100"/>
        <c:noMultiLvlLbl val="0"/>
      </c:catAx>
      <c:valAx>
        <c:axId val="156432816"/>
        <c:scaling>
          <c:orientation val="minMax"/>
          <c:max val="2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3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TSV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TSV!$E$2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TSV!$B$3:$B$19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TSV!$E$3:$E$19</c:f>
              <c:numCache>
                <c:formatCode>"$"#,##0.00</c:formatCode>
                <c:ptCount val="1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TSV!$D$2</c:f>
              <c:strCache>
                <c:ptCount val="1"/>
                <c:pt idx="0">
                  <c:v>Total Spent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TSV!$B$3:$B$19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TSV!$D$3:$D$19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384.31</c:v>
                </c:pt>
                <c:pt idx="5">
                  <c:v>384.31</c:v>
                </c:pt>
                <c:pt idx="6">
                  <c:v>384.31</c:v>
                </c:pt>
                <c:pt idx="7">
                  <c:v>388.95</c:v>
                </c:pt>
                <c:pt idx="8">
                  <c:v>388.95</c:v>
                </c:pt>
                <c:pt idx="9">
                  <c:v>495.69</c:v>
                </c:pt>
                <c:pt idx="10">
                  <c:v>713.2</c:v>
                </c:pt>
                <c:pt idx="11">
                  <c:v>804.30000000000007</c:v>
                </c:pt>
                <c:pt idx="12">
                  <c:v>813.03000000000009</c:v>
                </c:pt>
                <c:pt idx="13">
                  <c:v>873.45</c:v>
                </c:pt>
                <c:pt idx="14">
                  <c:v>873.45</c:v>
                </c:pt>
                <c:pt idx="15">
                  <c:v>890.43000000000006</c:v>
                </c:pt>
                <c:pt idx="16">
                  <c:v>890.43000000000006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36176"/>
        <c:axId val="156436736"/>
      </c:lineChart>
      <c:catAx>
        <c:axId val="156436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36736"/>
        <c:crosses val="autoZero"/>
        <c:auto val="1"/>
        <c:lblAlgn val="ctr"/>
        <c:lblOffset val="100"/>
        <c:noMultiLvlLbl val="0"/>
      </c:catAx>
      <c:valAx>
        <c:axId val="15643673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36176"/>
        <c:crosses val="autoZero"/>
        <c:crossBetween val="between"/>
        <c:majorUnit val="100"/>
        <c:minorUnit val="1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Shipping/Tax/Misc. Spending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'Shipping &amp; Tax'!$B$3:$B$19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'Shipping &amp; Tax'!$D$3:$D$19</c:f>
              <c:numCache>
                <c:formatCode>"$"#,##0.00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104.7</c:v>
                </c:pt>
                <c:pt idx="5">
                  <c:v>113.69</c:v>
                </c:pt>
                <c:pt idx="6">
                  <c:v>133.18</c:v>
                </c:pt>
                <c:pt idx="7">
                  <c:v>250.02</c:v>
                </c:pt>
                <c:pt idx="8">
                  <c:v>250.02</c:v>
                </c:pt>
                <c:pt idx="9">
                  <c:v>357.63</c:v>
                </c:pt>
                <c:pt idx="10">
                  <c:v>563.79999999999995</c:v>
                </c:pt>
                <c:pt idx="11">
                  <c:v>606.81999999999994</c:v>
                </c:pt>
                <c:pt idx="12">
                  <c:v>680.32999999999993</c:v>
                </c:pt>
                <c:pt idx="13">
                  <c:v>733.2299999999999</c:v>
                </c:pt>
                <c:pt idx="14">
                  <c:v>767.16999999999985</c:v>
                </c:pt>
                <c:pt idx="15">
                  <c:v>834.54999999999984</c:v>
                </c:pt>
                <c:pt idx="16">
                  <c:v>894.54999999999984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'Shipping &amp; Tax'!$B$3:$B$19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'Shipping &amp; Tax'!$E$3:$E$19</c:f>
              <c:numCache>
                <c:formatCode>"$"#,##0.00</c:formatCode>
                <c:ptCount val="17"/>
                <c:pt idx="0">
                  <c:v>1175</c:v>
                </c:pt>
                <c:pt idx="1">
                  <c:v>1175</c:v>
                </c:pt>
                <c:pt idx="2">
                  <c:v>1175</c:v>
                </c:pt>
                <c:pt idx="3">
                  <c:v>1175</c:v>
                </c:pt>
                <c:pt idx="4">
                  <c:v>1175</c:v>
                </c:pt>
                <c:pt idx="5">
                  <c:v>1175</c:v>
                </c:pt>
                <c:pt idx="6">
                  <c:v>1175</c:v>
                </c:pt>
                <c:pt idx="7">
                  <c:v>1175</c:v>
                </c:pt>
                <c:pt idx="8">
                  <c:v>1175</c:v>
                </c:pt>
                <c:pt idx="9">
                  <c:v>1175</c:v>
                </c:pt>
                <c:pt idx="10">
                  <c:v>1175</c:v>
                </c:pt>
                <c:pt idx="11">
                  <c:v>1175</c:v>
                </c:pt>
                <c:pt idx="12">
                  <c:v>1175</c:v>
                </c:pt>
                <c:pt idx="13">
                  <c:v>1175</c:v>
                </c:pt>
                <c:pt idx="14">
                  <c:v>1175</c:v>
                </c:pt>
                <c:pt idx="15">
                  <c:v>1175</c:v>
                </c:pt>
                <c:pt idx="16">
                  <c:v>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40096"/>
        <c:axId val="156440656"/>
      </c:lineChart>
      <c:catAx>
        <c:axId val="15644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40656"/>
        <c:crosses val="autoZero"/>
        <c:auto val="1"/>
        <c:lblAlgn val="ctr"/>
        <c:lblOffset val="100"/>
        <c:noMultiLvlLbl val="0"/>
      </c:catAx>
      <c:valAx>
        <c:axId val="15644065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4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400326</xdr:colOff>
      <xdr:row>0</xdr:row>
      <xdr:rowOff>289892</xdr:rowOff>
    </xdr:from>
    <xdr:to>
      <xdr:col>24</xdr:col>
      <xdr:colOff>27981</xdr:colOff>
      <xdr:row>28</xdr:row>
      <xdr:rowOff>3172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441269</xdr:colOff>
      <xdr:row>0</xdr:row>
      <xdr:rowOff>359834</xdr:rowOff>
    </xdr:from>
    <xdr:to>
      <xdr:col>17</xdr:col>
      <xdr:colOff>92363</xdr:colOff>
      <xdr:row>24</xdr:row>
      <xdr:rowOff>10087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319087</xdr:colOff>
      <xdr:row>1</xdr:row>
      <xdr:rowOff>42862</xdr:rowOff>
    </xdr:from>
    <xdr:to>
      <xdr:col>13</xdr:col>
      <xdr:colOff>485775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</xdr:row>
      <xdr:rowOff>47625</xdr:rowOff>
    </xdr:from>
    <xdr:to>
      <xdr:col>13</xdr:col>
      <xdr:colOff>519113</xdr:colOff>
      <xdr:row>18</xdr:row>
      <xdr:rowOff>185738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</xdr:colOff>
      <xdr:row>1</xdr:row>
      <xdr:rowOff>42862</xdr:rowOff>
    </xdr:from>
    <xdr:to>
      <xdr:col>13</xdr:col>
      <xdr:colOff>304800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528637</xdr:colOff>
      <xdr:row>2</xdr:row>
      <xdr:rowOff>14287</xdr:rowOff>
    </xdr:from>
    <xdr:to>
      <xdr:col>14</xdr:col>
      <xdr:colOff>9525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528637</xdr:colOff>
      <xdr:row>1</xdr:row>
      <xdr:rowOff>14287</xdr:rowOff>
    </xdr:from>
    <xdr:to>
      <xdr:col>14</xdr:col>
      <xdr:colOff>9525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271462</xdr:colOff>
      <xdr:row>1</xdr:row>
      <xdr:rowOff>14287</xdr:rowOff>
    </xdr:from>
    <xdr:to>
      <xdr:col>13</xdr:col>
      <xdr:colOff>438150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395286</xdr:colOff>
      <xdr:row>0</xdr:row>
      <xdr:rowOff>200024</xdr:rowOff>
    </xdr:from>
    <xdr:to>
      <xdr:col>13</xdr:col>
      <xdr:colOff>428625</xdr:colOff>
      <xdr:row>19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8"/>
  <sheetViews>
    <sheetView tabSelected="1" zoomScale="115" zoomScaleNormal="115" workbookViewId="0">
      <selection activeCell="C15" sqref="C15"/>
    </sheetView>
  </sheetViews>
  <sheetFormatPr defaultRowHeight="15.75" x14ac:dyDescent="0.25"/>
  <cols>
    <col min="1" max="1" width="4.75" customWidth="1"/>
    <col min="2" max="2" width="22.25" bestFit="1" customWidth="1"/>
    <col min="3" max="3" width="18.875" bestFit="1" customWidth="1"/>
    <col min="4" max="4" width="18.875" customWidth="1"/>
    <col min="5" max="5" width="13" bestFit="1" customWidth="1"/>
    <col min="6" max="6" width="20.25" customWidth="1"/>
    <col min="16" max="16" width="19" customWidth="1"/>
    <col min="17" max="17" width="12.875" customWidth="1"/>
    <col min="18" max="18" width="11" customWidth="1"/>
  </cols>
  <sheetData>
    <row r="1" spans="2:18" ht="164.25" customHeight="1" x14ac:dyDescent="0.25"/>
    <row r="2" spans="2:18" ht="18.75" x14ac:dyDescent="0.3">
      <c r="B2" s="4" t="s">
        <v>16</v>
      </c>
      <c r="C2" s="4" t="s">
        <v>0</v>
      </c>
      <c r="D2" s="4" t="s">
        <v>0</v>
      </c>
      <c r="E2" s="4" t="s">
        <v>12</v>
      </c>
      <c r="F2" s="4" t="s">
        <v>1</v>
      </c>
      <c r="O2" s="1"/>
      <c r="P2" s="1"/>
      <c r="Q2" s="1"/>
      <c r="R2" s="1"/>
    </row>
    <row r="3" spans="2:18" ht="18.75" x14ac:dyDescent="0.3">
      <c r="B3" s="5" t="s">
        <v>2</v>
      </c>
      <c r="C3" s="6">
        <v>1000</v>
      </c>
      <c r="D3" s="7">
        <v>1000</v>
      </c>
      <c r="E3" s="7">
        <v>1041.67</v>
      </c>
      <c r="F3" s="7">
        <v>-41.67</v>
      </c>
      <c r="O3" s="2"/>
      <c r="P3" s="3"/>
      <c r="Q3" s="3"/>
      <c r="R3" s="3"/>
    </row>
    <row r="4" spans="2:18" ht="18.75" x14ac:dyDescent="0.3">
      <c r="B4" s="5" t="s">
        <v>3</v>
      </c>
      <c r="C4" s="6">
        <v>1000</v>
      </c>
      <c r="D4" s="7">
        <v>1000</v>
      </c>
      <c r="E4" s="7">
        <v>620.9</v>
      </c>
      <c r="F4" s="7">
        <v>379.1</v>
      </c>
      <c r="O4" s="2"/>
      <c r="P4" s="3"/>
      <c r="Q4" s="3"/>
      <c r="R4" s="3"/>
    </row>
    <row r="5" spans="2:18" ht="18.75" x14ac:dyDescent="0.3">
      <c r="B5" s="5" t="s">
        <v>4</v>
      </c>
      <c r="C5" s="6">
        <v>50</v>
      </c>
      <c r="D5" s="7">
        <v>50</v>
      </c>
      <c r="E5" s="7">
        <v>21.99</v>
      </c>
      <c r="F5" s="7">
        <v>28.01</v>
      </c>
      <c r="O5" s="2"/>
      <c r="P5" s="3"/>
      <c r="Q5" s="3"/>
      <c r="R5" s="3"/>
    </row>
    <row r="6" spans="2:18" ht="18.75" x14ac:dyDescent="0.3">
      <c r="B6" s="5" t="s">
        <v>5</v>
      </c>
      <c r="C6" s="6">
        <v>125</v>
      </c>
      <c r="D6" s="7">
        <v>125</v>
      </c>
      <c r="E6" s="7">
        <v>0</v>
      </c>
      <c r="F6" s="7">
        <v>125</v>
      </c>
      <c r="O6" s="2"/>
      <c r="P6" s="3"/>
      <c r="Q6" s="3"/>
      <c r="R6" s="3"/>
    </row>
    <row r="7" spans="2:18" ht="18.75" x14ac:dyDescent="0.3">
      <c r="B7" s="5" t="s">
        <v>6</v>
      </c>
      <c r="C7" s="6">
        <v>600</v>
      </c>
      <c r="D7" s="7">
        <v>600</v>
      </c>
      <c r="E7" s="7">
        <v>511.69</v>
      </c>
      <c r="F7" s="7">
        <v>88.31</v>
      </c>
      <c r="O7" s="2"/>
      <c r="P7" s="3"/>
      <c r="Q7" s="3"/>
      <c r="R7" s="3"/>
    </row>
    <row r="8" spans="2:18" ht="18.75" x14ac:dyDescent="0.3">
      <c r="B8" s="5" t="s">
        <v>7</v>
      </c>
      <c r="C8" s="6">
        <v>1000</v>
      </c>
      <c r="D8" s="7">
        <v>1000</v>
      </c>
      <c r="E8" s="7">
        <v>2241.52</v>
      </c>
      <c r="F8" s="7">
        <v>-1241.52</v>
      </c>
      <c r="O8" s="2"/>
      <c r="P8" s="3"/>
      <c r="Q8" s="3"/>
      <c r="R8" s="3"/>
    </row>
    <row r="9" spans="2:18" ht="18.75" x14ac:dyDescent="0.3">
      <c r="B9" s="5" t="s">
        <v>8</v>
      </c>
      <c r="C9" s="6">
        <v>50</v>
      </c>
      <c r="D9" s="7">
        <v>50</v>
      </c>
      <c r="E9" s="7">
        <v>0</v>
      </c>
      <c r="F9" s="7">
        <v>50</v>
      </c>
      <c r="O9" s="2"/>
      <c r="P9" s="3"/>
      <c r="Q9" s="3"/>
      <c r="R9" s="3"/>
    </row>
    <row r="10" spans="2:18" ht="18.75" x14ac:dyDescent="0.3">
      <c r="B10" s="5" t="s">
        <v>9</v>
      </c>
      <c r="C10" s="6">
        <v>500</v>
      </c>
      <c r="D10" s="7">
        <v>500</v>
      </c>
      <c r="E10" s="7">
        <v>890.43</v>
      </c>
      <c r="F10" s="7">
        <v>-390.43</v>
      </c>
      <c r="O10" s="2"/>
      <c r="P10" s="3"/>
      <c r="Q10" s="3"/>
      <c r="R10" s="3"/>
    </row>
    <row r="11" spans="2:18" ht="18.75" x14ac:dyDescent="0.3">
      <c r="B11" s="5" t="s">
        <v>10</v>
      </c>
      <c r="C11" s="6">
        <v>1175</v>
      </c>
      <c r="D11" s="7">
        <v>1175</v>
      </c>
      <c r="E11" s="7">
        <v>894.55</v>
      </c>
      <c r="F11" s="7">
        <v>280.45</v>
      </c>
      <c r="O11" s="2"/>
      <c r="P11" s="3"/>
      <c r="Q11" s="3"/>
      <c r="R11" s="3"/>
    </row>
    <row r="12" spans="2:18" ht="18.75" x14ac:dyDescent="0.3">
      <c r="B12" s="5"/>
      <c r="C12" s="5"/>
      <c r="D12" s="5"/>
      <c r="E12" s="5"/>
      <c r="F12" s="5"/>
      <c r="O12" s="2"/>
      <c r="P12" s="3"/>
      <c r="Q12" s="3"/>
      <c r="R12" s="3"/>
    </row>
    <row r="13" spans="2:18" ht="18.75" x14ac:dyDescent="0.3">
      <c r="B13" s="5" t="s">
        <v>11</v>
      </c>
      <c r="C13" s="6">
        <v>5500</v>
      </c>
      <c r="D13" s="7">
        <v>5500</v>
      </c>
      <c r="E13" s="7">
        <v>6222.75</v>
      </c>
      <c r="F13" s="7">
        <v>-722.75</v>
      </c>
      <c r="O13" s="2"/>
      <c r="P13" s="3"/>
      <c r="Q13" s="3"/>
      <c r="R13" s="3"/>
    </row>
    <row r="14" spans="2:18" x14ac:dyDescent="0.25">
      <c r="O14" s="2"/>
      <c r="Q14" s="3"/>
      <c r="R14" s="3"/>
    </row>
    <row r="15" spans="2:18" x14ac:dyDescent="0.25">
      <c r="O15" s="2"/>
      <c r="Q15" s="3"/>
      <c r="R15" s="3"/>
    </row>
    <row r="16" spans="2:18" x14ac:dyDescent="0.25">
      <c r="O16" s="2"/>
      <c r="Q16" s="3"/>
      <c r="R16" s="3"/>
    </row>
    <row r="17" spans="15:18" x14ac:dyDescent="0.25">
      <c r="O17" s="2"/>
      <c r="Q17" s="3"/>
      <c r="R17" s="3"/>
    </row>
    <row r="18" spans="15:18" x14ac:dyDescent="0.25">
      <c r="O18" s="2"/>
      <c r="Q18" s="3"/>
      <c r="R18" s="3"/>
    </row>
  </sheetData>
  <printOptions horizontalCentered="1" verticalCentered="1"/>
  <pageMargins left="0.7" right="0.7" top="0.75" bottom="0.75" header="0.3" footer="0.3"/>
  <pageSetup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="90" zoomScaleNormal="90" workbookViewId="0">
      <selection activeCell="C25" sqref="C25"/>
    </sheetView>
  </sheetViews>
  <sheetFormatPr defaultRowHeight="15.75" x14ac:dyDescent="0.25"/>
  <cols>
    <col min="2" max="2" width="19" customWidth="1"/>
    <col min="3" max="3" width="12.875" customWidth="1"/>
    <col min="4" max="4" width="11" customWidth="1"/>
  </cols>
  <sheetData>
    <row r="1" spans="1:4" ht="104.25" customHeight="1" x14ac:dyDescent="0.25"/>
    <row r="2" spans="1:4" ht="18.75" x14ac:dyDescent="0.25">
      <c r="A2" s="12" t="s">
        <v>13</v>
      </c>
      <c r="B2" s="12" t="s">
        <v>14</v>
      </c>
      <c r="C2" s="12" t="s">
        <v>12</v>
      </c>
      <c r="D2" s="12" t="s">
        <v>15</v>
      </c>
    </row>
    <row r="3" spans="1:4" ht="18.75" x14ac:dyDescent="0.3">
      <c r="A3" s="13">
        <v>0</v>
      </c>
      <c r="B3" s="14">
        <v>0</v>
      </c>
      <c r="C3" s="14">
        <f>B3</f>
        <v>0</v>
      </c>
      <c r="D3" s="14">
        <v>5500</v>
      </c>
    </row>
    <row r="4" spans="1:4" ht="18.75" x14ac:dyDescent="0.3">
      <c r="A4" s="13">
        <v>1</v>
      </c>
      <c r="B4" s="14">
        <v>0</v>
      </c>
      <c r="C4" s="14">
        <f>C3+B4</f>
        <v>0</v>
      </c>
      <c r="D4" s="14">
        <f>D3</f>
        <v>5500</v>
      </c>
    </row>
    <row r="5" spans="1:4" ht="18.75" x14ac:dyDescent="0.3">
      <c r="A5" s="13">
        <v>2</v>
      </c>
      <c r="B5" s="14">
        <v>0</v>
      </c>
      <c r="C5" s="14">
        <f t="shared" ref="C5:C19" si="0">C4+B5</f>
        <v>0</v>
      </c>
      <c r="D5" s="14">
        <f t="shared" ref="D5:D19" si="1">D4</f>
        <v>5500</v>
      </c>
    </row>
    <row r="6" spans="1:4" ht="18.75" x14ac:dyDescent="0.3">
      <c r="A6" s="13">
        <v>3</v>
      </c>
      <c r="B6" s="14">
        <v>0</v>
      </c>
      <c r="C6" s="14">
        <f t="shared" si="0"/>
        <v>0</v>
      </c>
      <c r="D6" s="14">
        <f t="shared" si="1"/>
        <v>5500</v>
      </c>
    </row>
    <row r="7" spans="1:4" ht="18.75" x14ac:dyDescent="0.3">
      <c r="A7" s="13">
        <v>4</v>
      </c>
      <c r="B7" s="14">
        <v>1014.36</v>
      </c>
      <c r="C7" s="14">
        <f t="shared" si="0"/>
        <v>1014.36</v>
      </c>
      <c r="D7" s="14">
        <f t="shared" si="1"/>
        <v>5500</v>
      </c>
    </row>
    <row r="8" spans="1:4" ht="18.75" x14ac:dyDescent="0.3">
      <c r="A8" s="13">
        <v>5</v>
      </c>
      <c r="B8" s="14">
        <v>118.27</v>
      </c>
      <c r="C8" s="14">
        <f t="shared" si="0"/>
        <v>1132.6300000000001</v>
      </c>
      <c r="D8" s="14">
        <f t="shared" si="1"/>
        <v>5500</v>
      </c>
    </row>
    <row r="9" spans="1:4" ht="18.75" x14ac:dyDescent="0.3">
      <c r="A9" s="13">
        <v>6</v>
      </c>
      <c r="B9" s="14">
        <v>364.82</v>
      </c>
      <c r="C9" s="14">
        <f t="shared" si="0"/>
        <v>1497.45</v>
      </c>
      <c r="D9" s="14">
        <f t="shared" si="1"/>
        <v>5500</v>
      </c>
    </row>
    <row r="10" spans="1:4" ht="18.75" x14ac:dyDescent="0.3">
      <c r="A10" s="13">
        <v>7</v>
      </c>
      <c r="B10" s="14">
        <v>1146.07</v>
      </c>
      <c r="C10" s="14">
        <f t="shared" si="0"/>
        <v>2643.52</v>
      </c>
      <c r="D10" s="14">
        <f t="shared" si="1"/>
        <v>5500</v>
      </c>
    </row>
    <row r="11" spans="1:4" ht="18.75" x14ac:dyDescent="0.3">
      <c r="A11" s="13">
        <v>8</v>
      </c>
      <c r="B11" s="14">
        <v>0</v>
      </c>
      <c r="C11" s="14">
        <f t="shared" si="0"/>
        <v>2643.52</v>
      </c>
      <c r="D11" s="14">
        <f t="shared" si="1"/>
        <v>5500</v>
      </c>
    </row>
    <row r="12" spans="1:4" ht="18.75" x14ac:dyDescent="0.3">
      <c r="A12" s="13">
        <v>9</v>
      </c>
      <c r="B12" s="14">
        <v>570.72</v>
      </c>
      <c r="C12" s="14">
        <f t="shared" si="0"/>
        <v>3214.24</v>
      </c>
      <c r="D12" s="14">
        <f t="shared" si="1"/>
        <v>5500</v>
      </c>
    </row>
    <row r="13" spans="1:4" ht="18.75" x14ac:dyDescent="0.3">
      <c r="A13" s="13">
        <v>10</v>
      </c>
      <c r="B13" s="14">
        <v>1626.66</v>
      </c>
      <c r="C13" s="14">
        <f t="shared" si="0"/>
        <v>4840.8999999999996</v>
      </c>
      <c r="D13" s="14">
        <f t="shared" si="1"/>
        <v>5500</v>
      </c>
    </row>
    <row r="14" spans="1:4" ht="18.75" x14ac:dyDescent="0.3">
      <c r="A14" s="13">
        <v>11</v>
      </c>
      <c r="B14" s="7">
        <v>292.36</v>
      </c>
      <c r="C14" s="14">
        <f t="shared" si="0"/>
        <v>5133.2599999999993</v>
      </c>
      <c r="D14" s="14">
        <f t="shared" si="1"/>
        <v>5500</v>
      </c>
    </row>
    <row r="15" spans="1:4" ht="18.75" x14ac:dyDescent="0.3">
      <c r="A15" s="13">
        <v>12</v>
      </c>
      <c r="B15" s="7">
        <v>310.24</v>
      </c>
      <c r="C15" s="14">
        <f t="shared" si="0"/>
        <v>5443.4999999999991</v>
      </c>
      <c r="D15" s="14">
        <f t="shared" si="1"/>
        <v>5500</v>
      </c>
    </row>
    <row r="16" spans="1:4" ht="18.75" x14ac:dyDescent="0.3">
      <c r="A16" s="13">
        <v>13</v>
      </c>
      <c r="B16" s="7">
        <v>373.09</v>
      </c>
      <c r="C16" s="14">
        <f t="shared" si="0"/>
        <v>5816.5899999999992</v>
      </c>
      <c r="D16" s="14">
        <f t="shared" si="1"/>
        <v>5500</v>
      </c>
    </row>
    <row r="17" spans="1:4" ht="18.75" x14ac:dyDescent="0.3">
      <c r="A17" s="13">
        <v>14</v>
      </c>
      <c r="B17" s="7">
        <v>176.05</v>
      </c>
      <c r="C17" s="14">
        <f t="shared" si="0"/>
        <v>5992.6399999999994</v>
      </c>
      <c r="D17" s="14">
        <f t="shared" si="1"/>
        <v>5500</v>
      </c>
    </row>
    <row r="18" spans="1:4" ht="18.75" x14ac:dyDescent="0.3">
      <c r="A18" s="13">
        <v>15</v>
      </c>
      <c r="B18" s="7">
        <v>170.11</v>
      </c>
      <c r="C18" s="14">
        <f t="shared" si="0"/>
        <v>6162.7499999999991</v>
      </c>
      <c r="D18" s="14">
        <f t="shared" si="1"/>
        <v>5500</v>
      </c>
    </row>
    <row r="19" spans="1:4" ht="18.75" x14ac:dyDescent="0.3">
      <c r="A19" s="13">
        <v>16</v>
      </c>
      <c r="B19" s="7">
        <v>60</v>
      </c>
      <c r="C19" s="14">
        <f t="shared" si="0"/>
        <v>6222.7499999999991</v>
      </c>
      <c r="D19" s="14">
        <f t="shared" si="1"/>
        <v>5500</v>
      </c>
    </row>
  </sheetData>
  <printOptions horizontalCentered="1" verticalCentered="1"/>
  <pageMargins left="0.7" right="0.7" top="0.75" bottom="0.75" header="0.3" footer="0.3"/>
  <pageSetup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workbookViewId="0">
      <selection activeCell="D23" sqref="D23"/>
    </sheetView>
  </sheetViews>
  <sheetFormatPr defaultRowHeight="15.75" x14ac:dyDescent="0.25"/>
  <cols>
    <col min="1" max="1" width="4.375" customWidth="1"/>
    <col min="2" max="2" width="5.875" bestFit="1" customWidth="1"/>
    <col min="3" max="3" width="15.625" bestFit="1" customWidth="1"/>
    <col min="4" max="4" width="10.5" bestFit="1" customWidth="1"/>
    <col min="5" max="5" width="8.875" bestFit="1" customWidth="1"/>
  </cols>
  <sheetData>
    <row r="1" spans="2:5" ht="9.75" customHeight="1" x14ac:dyDescent="0.25"/>
    <row r="2" spans="2:5" x14ac:dyDescent="0.25">
      <c r="B2" s="8" t="s">
        <v>13</v>
      </c>
      <c r="C2" s="8" t="s">
        <v>14</v>
      </c>
      <c r="D2" s="8" t="s">
        <v>12</v>
      </c>
      <c r="E2" s="8" t="s">
        <v>15</v>
      </c>
    </row>
    <row r="3" spans="2:5" x14ac:dyDescent="0.25">
      <c r="B3" s="9">
        <v>0</v>
      </c>
      <c r="C3" s="10">
        <v>0</v>
      </c>
      <c r="D3" s="10">
        <f>C3</f>
        <v>0</v>
      </c>
      <c r="E3" s="10">
        <v>1000</v>
      </c>
    </row>
    <row r="4" spans="2:5" x14ac:dyDescent="0.25">
      <c r="B4" s="9">
        <v>1</v>
      </c>
      <c r="C4" s="10">
        <v>0</v>
      </c>
      <c r="D4" s="10">
        <f>D3+C4</f>
        <v>0</v>
      </c>
      <c r="E4" s="10">
        <f>E3</f>
        <v>1000</v>
      </c>
    </row>
    <row r="5" spans="2:5" x14ac:dyDescent="0.25">
      <c r="B5" s="9">
        <v>2</v>
      </c>
      <c r="C5" s="10">
        <v>0</v>
      </c>
      <c r="D5" s="10">
        <f t="shared" ref="D5:D19" si="0">D4+C5</f>
        <v>0</v>
      </c>
      <c r="E5" s="10">
        <f t="shared" ref="E5:E19" si="1">E4</f>
        <v>1000</v>
      </c>
    </row>
    <row r="6" spans="2:5" x14ac:dyDescent="0.25">
      <c r="B6" s="9">
        <v>3</v>
      </c>
      <c r="C6" s="10">
        <v>0</v>
      </c>
      <c r="D6" s="10">
        <f t="shared" si="0"/>
        <v>0</v>
      </c>
      <c r="E6" s="10">
        <f t="shared" si="1"/>
        <v>1000</v>
      </c>
    </row>
    <row r="7" spans="2:5" x14ac:dyDescent="0.25">
      <c r="B7" s="9">
        <v>4</v>
      </c>
      <c r="C7" s="10">
        <v>114.88</v>
      </c>
      <c r="D7" s="10">
        <f t="shared" si="0"/>
        <v>114.88</v>
      </c>
      <c r="E7" s="10">
        <f t="shared" si="1"/>
        <v>1000</v>
      </c>
    </row>
    <row r="8" spans="2:5" x14ac:dyDescent="0.25">
      <c r="B8" s="9">
        <v>5</v>
      </c>
      <c r="C8" s="10">
        <v>29.73</v>
      </c>
      <c r="D8" s="10">
        <f t="shared" si="0"/>
        <v>144.60999999999999</v>
      </c>
      <c r="E8" s="10">
        <f t="shared" si="1"/>
        <v>1000</v>
      </c>
    </row>
    <row r="9" spans="2:5" x14ac:dyDescent="0.25">
      <c r="B9" s="9">
        <v>6</v>
      </c>
      <c r="C9" s="10">
        <v>0</v>
      </c>
      <c r="D9" s="10">
        <f t="shared" si="0"/>
        <v>144.60999999999999</v>
      </c>
      <c r="E9" s="10">
        <f t="shared" si="1"/>
        <v>1000</v>
      </c>
    </row>
    <row r="10" spans="2:5" x14ac:dyDescent="0.25">
      <c r="B10" s="9">
        <v>7</v>
      </c>
      <c r="C10" s="10">
        <v>9</v>
      </c>
      <c r="D10" s="10">
        <f t="shared" si="0"/>
        <v>153.60999999999999</v>
      </c>
      <c r="E10" s="10">
        <f t="shared" si="1"/>
        <v>1000</v>
      </c>
    </row>
    <row r="11" spans="2:5" x14ac:dyDescent="0.25">
      <c r="B11" s="9">
        <v>8</v>
      </c>
      <c r="C11" s="10">
        <v>0</v>
      </c>
      <c r="D11" s="10">
        <f t="shared" si="0"/>
        <v>153.60999999999999</v>
      </c>
      <c r="E11" s="10">
        <f t="shared" si="1"/>
        <v>1000</v>
      </c>
    </row>
    <row r="12" spans="2:5" x14ac:dyDescent="0.25">
      <c r="B12" s="9">
        <v>9</v>
      </c>
      <c r="C12" s="10">
        <v>0</v>
      </c>
      <c r="D12" s="10">
        <f t="shared" si="0"/>
        <v>153.60999999999999</v>
      </c>
      <c r="E12" s="10">
        <f t="shared" si="1"/>
        <v>1000</v>
      </c>
    </row>
    <row r="13" spans="2:5" x14ac:dyDescent="0.25">
      <c r="B13" s="9">
        <v>10</v>
      </c>
      <c r="C13" s="10">
        <v>600.52</v>
      </c>
      <c r="D13" s="10">
        <f t="shared" si="0"/>
        <v>754.13</v>
      </c>
      <c r="E13" s="10">
        <f t="shared" si="1"/>
        <v>1000</v>
      </c>
    </row>
    <row r="14" spans="2:5" x14ac:dyDescent="0.25">
      <c r="B14" s="9">
        <v>11</v>
      </c>
      <c r="C14" s="11">
        <v>139.9</v>
      </c>
      <c r="D14" s="10">
        <f t="shared" si="0"/>
        <v>894.03</v>
      </c>
      <c r="E14" s="10">
        <f t="shared" si="1"/>
        <v>1000</v>
      </c>
    </row>
    <row r="15" spans="2:5" x14ac:dyDescent="0.25">
      <c r="B15" s="9">
        <v>12</v>
      </c>
      <c r="C15" s="11">
        <v>69.81</v>
      </c>
      <c r="D15" s="10">
        <f t="shared" si="0"/>
        <v>963.83999999999992</v>
      </c>
      <c r="E15" s="10">
        <f t="shared" si="1"/>
        <v>1000</v>
      </c>
    </row>
    <row r="16" spans="2:5" x14ac:dyDescent="0.25">
      <c r="B16" s="9">
        <v>13</v>
      </c>
      <c r="C16" s="11">
        <v>40.880000000000003</v>
      </c>
      <c r="D16" s="10">
        <f t="shared" si="0"/>
        <v>1004.7199999999999</v>
      </c>
      <c r="E16" s="10">
        <f t="shared" si="1"/>
        <v>1000</v>
      </c>
    </row>
    <row r="17" spans="2:5" x14ac:dyDescent="0.25">
      <c r="B17" s="9">
        <v>14</v>
      </c>
      <c r="C17" s="11">
        <v>36.950000000000003</v>
      </c>
      <c r="D17" s="10">
        <f t="shared" si="0"/>
        <v>1041.6699999999998</v>
      </c>
      <c r="E17" s="10">
        <f t="shared" si="1"/>
        <v>1000</v>
      </c>
    </row>
    <row r="18" spans="2:5" x14ac:dyDescent="0.25">
      <c r="B18" s="9">
        <v>15</v>
      </c>
      <c r="C18" s="11">
        <v>0</v>
      </c>
      <c r="D18" s="10">
        <f t="shared" si="0"/>
        <v>1041.6699999999998</v>
      </c>
      <c r="E18" s="10">
        <f t="shared" si="1"/>
        <v>1000</v>
      </c>
    </row>
    <row r="19" spans="2:5" x14ac:dyDescent="0.25">
      <c r="B19" s="9">
        <v>16</v>
      </c>
      <c r="C19" s="11">
        <v>0</v>
      </c>
      <c r="D19" s="10">
        <f t="shared" si="0"/>
        <v>1041.6699999999998</v>
      </c>
      <c r="E19" s="10">
        <f t="shared" si="1"/>
        <v>1000</v>
      </c>
    </row>
  </sheetData>
  <printOptions horizontalCentered="1" verticalCentered="1"/>
  <pageMargins left="0.7" right="0.7" top="0.75" bottom="0.75" header="0.3" footer="0.3"/>
  <pageSetup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workbookViewId="0">
      <selection sqref="A1:N20"/>
    </sheetView>
  </sheetViews>
  <sheetFormatPr defaultRowHeight="15.75" x14ac:dyDescent="0.25"/>
  <cols>
    <col min="1" max="1" width="2.625" customWidth="1"/>
    <col min="2" max="2" width="5.875" bestFit="1" customWidth="1"/>
    <col min="3" max="3" width="15.625" bestFit="1" customWidth="1"/>
    <col min="4" max="4" width="10.5" bestFit="1" customWidth="1"/>
    <col min="5" max="5" width="8.875" bestFit="1" customWidth="1"/>
  </cols>
  <sheetData>
    <row r="2" spans="2:5" x14ac:dyDescent="0.25">
      <c r="B2" s="8" t="s">
        <v>13</v>
      </c>
      <c r="C2" s="8" t="s">
        <v>14</v>
      </c>
      <c r="D2" s="8" t="s">
        <v>12</v>
      </c>
      <c r="E2" s="8" t="s">
        <v>15</v>
      </c>
    </row>
    <row r="3" spans="2:5" x14ac:dyDescent="0.25">
      <c r="B3" s="9">
        <v>0</v>
      </c>
      <c r="C3" s="10">
        <v>0</v>
      </c>
      <c r="D3" s="10">
        <f>C3</f>
        <v>0</v>
      </c>
      <c r="E3" s="10">
        <v>1000</v>
      </c>
    </row>
    <row r="4" spans="2:5" x14ac:dyDescent="0.25">
      <c r="B4" s="9">
        <v>1</v>
      </c>
      <c r="C4" s="10">
        <v>0</v>
      </c>
      <c r="D4" s="10">
        <f>D3+C4</f>
        <v>0</v>
      </c>
      <c r="E4" s="10">
        <f>E3</f>
        <v>1000</v>
      </c>
    </row>
    <row r="5" spans="2:5" x14ac:dyDescent="0.25">
      <c r="B5" s="9">
        <v>2</v>
      </c>
      <c r="C5" s="10">
        <v>0</v>
      </c>
      <c r="D5" s="10">
        <f t="shared" ref="D5:D19" si="0">D4+C5</f>
        <v>0</v>
      </c>
      <c r="E5" s="10">
        <f t="shared" ref="E5:E19" si="1">E4</f>
        <v>1000</v>
      </c>
    </row>
    <row r="6" spans="2:5" x14ac:dyDescent="0.25">
      <c r="B6" s="9">
        <v>3</v>
      </c>
      <c r="C6" s="10">
        <v>0</v>
      </c>
      <c r="D6" s="10">
        <f t="shared" si="0"/>
        <v>0</v>
      </c>
      <c r="E6" s="10">
        <f t="shared" si="1"/>
        <v>1000</v>
      </c>
    </row>
    <row r="7" spans="2:5" x14ac:dyDescent="0.25">
      <c r="B7" s="9">
        <v>4</v>
      </c>
      <c r="C7" s="10">
        <v>0</v>
      </c>
      <c r="D7" s="10">
        <f t="shared" si="0"/>
        <v>0</v>
      </c>
      <c r="E7" s="10">
        <f t="shared" si="1"/>
        <v>1000</v>
      </c>
    </row>
    <row r="8" spans="2:5" x14ac:dyDescent="0.25">
      <c r="B8" s="9">
        <v>5</v>
      </c>
      <c r="C8" s="10">
        <v>79.55</v>
      </c>
      <c r="D8" s="10">
        <f t="shared" si="0"/>
        <v>79.55</v>
      </c>
      <c r="E8" s="10">
        <f t="shared" si="1"/>
        <v>1000</v>
      </c>
    </row>
    <row r="9" spans="2:5" x14ac:dyDescent="0.25">
      <c r="B9" s="9">
        <v>6</v>
      </c>
      <c r="C9" s="10">
        <v>0</v>
      </c>
      <c r="D9" s="10">
        <f t="shared" si="0"/>
        <v>79.55</v>
      </c>
      <c r="E9" s="10">
        <f t="shared" si="1"/>
        <v>1000</v>
      </c>
    </row>
    <row r="10" spans="2:5" x14ac:dyDescent="0.25">
      <c r="B10" s="9">
        <v>7</v>
      </c>
      <c r="C10" s="10">
        <v>196.27</v>
      </c>
      <c r="D10" s="10">
        <f t="shared" si="0"/>
        <v>275.82</v>
      </c>
      <c r="E10" s="10">
        <f t="shared" si="1"/>
        <v>1000</v>
      </c>
    </row>
    <row r="11" spans="2:5" x14ac:dyDescent="0.25">
      <c r="B11" s="9">
        <v>8</v>
      </c>
      <c r="C11" s="10">
        <v>0</v>
      </c>
      <c r="D11" s="10">
        <f t="shared" si="0"/>
        <v>275.82</v>
      </c>
      <c r="E11" s="10">
        <f t="shared" si="1"/>
        <v>1000</v>
      </c>
    </row>
    <row r="12" spans="2:5" x14ac:dyDescent="0.25">
      <c r="B12" s="9">
        <v>9</v>
      </c>
      <c r="C12" s="10">
        <v>66.209999999999994</v>
      </c>
      <c r="D12" s="10">
        <f t="shared" si="0"/>
        <v>342.03</v>
      </c>
      <c r="E12" s="10">
        <f t="shared" si="1"/>
        <v>1000</v>
      </c>
    </row>
    <row r="13" spans="2:5" x14ac:dyDescent="0.25">
      <c r="B13" s="9">
        <v>10</v>
      </c>
      <c r="C13" s="10">
        <v>100.97</v>
      </c>
      <c r="D13" s="10">
        <f t="shared" si="0"/>
        <v>443</v>
      </c>
      <c r="E13" s="10">
        <f t="shared" si="1"/>
        <v>1000</v>
      </c>
    </row>
    <row r="14" spans="2:5" x14ac:dyDescent="0.25">
      <c r="B14" s="9">
        <v>11</v>
      </c>
      <c r="C14" s="10">
        <v>18.34</v>
      </c>
      <c r="D14" s="10">
        <f t="shared" si="0"/>
        <v>461.34</v>
      </c>
      <c r="E14" s="10">
        <f t="shared" si="1"/>
        <v>1000</v>
      </c>
    </row>
    <row r="15" spans="2:5" x14ac:dyDescent="0.25">
      <c r="B15" s="9">
        <v>12</v>
      </c>
      <c r="C15" s="10">
        <v>109.95</v>
      </c>
      <c r="D15" s="10">
        <f t="shared" si="0"/>
        <v>571.29</v>
      </c>
      <c r="E15" s="10">
        <f t="shared" si="1"/>
        <v>1000</v>
      </c>
    </row>
    <row r="16" spans="2:5" x14ac:dyDescent="0.25">
      <c r="B16" s="9">
        <v>13</v>
      </c>
      <c r="C16" s="10">
        <v>49.61</v>
      </c>
      <c r="D16" s="10">
        <f t="shared" si="0"/>
        <v>620.9</v>
      </c>
      <c r="E16" s="10">
        <f t="shared" si="1"/>
        <v>1000</v>
      </c>
    </row>
    <row r="17" spans="2:5" x14ac:dyDescent="0.25">
      <c r="B17" s="9">
        <v>14</v>
      </c>
      <c r="C17" s="10">
        <v>0</v>
      </c>
      <c r="D17" s="10">
        <f t="shared" si="0"/>
        <v>620.9</v>
      </c>
      <c r="E17" s="10">
        <f t="shared" si="1"/>
        <v>1000</v>
      </c>
    </row>
    <row r="18" spans="2:5" x14ac:dyDescent="0.25">
      <c r="B18" s="9">
        <v>15</v>
      </c>
      <c r="C18" s="10">
        <v>0</v>
      </c>
      <c r="D18" s="10">
        <f t="shared" si="0"/>
        <v>620.9</v>
      </c>
      <c r="E18" s="10">
        <f t="shared" si="1"/>
        <v>1000</v>
      </c>
    </row>
    <row r="19" spans="2:5" x14ac:dyDescent="0.25">
      <c r="B19" s="9">
        <v>16</v>
      </c>
      <c r="C19" s="10">
        <v>0</v>
      </c>
      <c r="D19" s="10">
        <f t="shared" si="0"/>
        <v>620.9</v>
      </c>
      <c r="E19" s="10">
        <f t="shared" si="1"/>
        <v>1000</v>
      </c>
    </row>
  </sheetData>
  <printOptions horizontalCentered="1" verticalCentered="1"/>
  <pageMargins left="0.7" right="0.7" top="0.75" bottom="0.75" header="0.3" footer="0.3"/>
  <pageSetup scale="92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workbookViewId="0">
      <selection sqref="A1:N20"/>
    </sheetView>
  </sheetViews>
  <sheetFormatPr defaultRowHeight="15.75" x14ac:dyDescent="0.25"/>
  <cols>
    <col min="1" max="1" width="3" customWidth="1"/>
    <col min="2" max="2" width="5.875" bestFit="1" customWidth="1"/>
    <col min="3" max="3" width="15.625" bestFit="1" customWidth="1"/>
    <col min="4" max="4" width="10.5" bestFit="1" customWidth="1"/>
    <col min="5" max="5" width="8.875" bestFit="1" customWidth="1"/>
  </cols>
  <sheetData>
    <row r="2" spans="2:5" x14ac:dyDescent="0.25">
      <c r="B2" s="8" t="s">
        <v>13</v>
      </c>
      <c r="C2" s="8" t="s">
        <v>14</v>
      </c>
      <c r="D2" s="8" t="s">
        <v>12</v>
      </c>
      <c r="E2" s="8" t="s">
        <v>15</v>
      </c>
    </row>
    <row r="3" spans="2:5" x14ac:dyDescent="0.25">
      <c r="B3" s="9">
        <v>0</v>
      </c>
      <c r="C3" s="10">
        <v>0</v>
      </c>
      <c r="D3" s="10">
        <f>C3</f>
        <v>0</v>
      </c>
      <c r="E3" s="10">
        <v>50</v>
      </c>
    </row>
    <row r="4" spans="2:5" x14ac:dyDescent="0.25">
      <c r="B4" s="9">
        <v>1</v>
      </c>
      <c r="C4" s="10">
        <v>0</v>
      </c>
      <c r="D4" s="10">
        <f>D3+C4</f>
        <v>0</v>
      </c>
      <c r="E4" s="10">
        <f>E3</f>
        <v>50</v>
      </c>
    </row>
    <row r="5" spans="2:5" x14ac:dyDescent="0.25">
      <c r="B5" s="9">
        <v>2</v>
      </c>
      <c r="C5" s="10">
        <v>0</v>
      </c>
      <c r="D5" s="10">
        <f t="shared" ref="D5:D19" si="0">D4+C5</f>
        <v>0</v>
      </c>
      <c r="E5" s="10">
        <f t="shared" ref="E5:E19" si="1">E4</f>
        <v>50</v>
      </c>
    </row>
    <row r="6" spans="2:5" x14ac:dyDescent="0.25">
      <c r="B6" s="9">
        <v>3</v>
      </c>
      <c r="C6" s="10">
        <v>0</v>
      </c>
      <c r="D6" s="10">
        <f t="shared" si="0"/>
        <v>0</v>
      </c>
      <c r="E6" s="10">
        <f t="shared" si="1"/>
        <v>50</v>
      </c>
    </row>
    <row r="7" spans="2:5" x14ac:dyDescent="0.25">
      <c r="B7" s="9">
        <v>4</v>
      </c>
      <c r="C7" s="10">
        <v>0</v>
      </c>
      <c r="D7" s="10">
        <f t="shared" si="0"/>
        <v>0</v>
      </c>
      <c r="E7" s="10">
        <f t="shared" si="1"/>
        <v>50</v>
      </c>
    </row>
    <row r="8" spans="2:5" x14ac:dyDescent="0.25">
      <c r="B8" s="9">
        <v>5</v>
      </c>
      <c r="C8" s="10">
        <v>0</v>
      </c>
      <c r="D8" s="10">
        <f t="shared" si="0"/>
        <v>0</v>
      </c>
      <c r="E8" s="10">
        <f t="shared" si="1"/>
        <v>50</v>
      </c>
    </row>
    <row r="9" spans="2:5" x14ac:dyDescent="0.25">
      <c r="B9" s="9">
        <v>6</v>
      </c>
      <c r="C9" s="10">
        <v>0</v>
      </c>
      <c r="D9" s="10">
        <f t="shared" si="0"/>
        <v>0</v>
      </c>
      <c r="E9" s="10">
        <f t="shared" si="1"/>
        <v>50</v>
      </c>
    </row>
    <row r="10" spans="2:5" x14ac:dyDescent="0.25">
      <c r="B10" s="9">
        <v>7</v>
      </c>
      <c r="C10" s="10">
        <v>0</v>
      </c>
      <c r="D10" s="10">
        <f t="shared" si="0"/>
        <v>0</v>
      </c>
      <c r="E10" s="10">
        <f t="shared" si="1"/>
        <v>50</v>
      </c>
    </row>
    <row r="11" spans="2:5" x14ac:dyDescent="0.25">
      <c r="B11" s="9">
        <v>8</v>
      </c>
      <c r="C11" s="10">
        <v>0</v>
      </c>
      <c r="D11" s="10">
        <f t="shared" si="0"/>
        <v>0</v>
      </c>
      <c r="E11" s="10">
        <f t="shared" si="1"/>
        <v>50</v>
      </c>
    </row>
    <row r="12" spans="2:5" x14ac:dyDescent="0.25">
      <c r="B12" s="9">
        <v>9</v>
      </c>
      <c r="C12" s="10">
        <v>0</v>
      </c>
      <c r="D12" s="10">
        <f t="shared" si="0"/>
        <v>0</v>
      </c>
      <c r="E12" s="10">
        <f t="shared" si="1"/>
        <v>50</v>
      </c>
    </row>
    <row r="13" spans="2:5" x14ac:dyDescent="0.25">
      <c r="B13" s="9">
        <v>10</v>
      </c>
      <c r="C13" s="10">
        <v>0</v>
      </c>
      <c r="D13" s="10">
        <f t="shared" si="0"/>
        <v>0</v>
      </c>
      <c r="E13" s="10">
        <f t="shared" si="1"/>
        <v>50</v>
      </c>
    </row>
    <row r="14" spans="2:5" x14ac:dyDescent="0.25">
      <c r="B14" s="9">
        <v>11</v>
      </c>
      <c r="C14" s="10">
        <v>0</v>
      </c>
      <c r="D14" s="10">
        <f t="shared" si="0"/>
        <v>0</v>
      </c>
      <c r="E14" s="10">
        <f t="shared" si="1"/>
        <v>50</v>
      </c>
    </row>
    <row r="15" spans="2:5" x14ac:dyDescent="0.25">
      <c r="B15" s="9">
        <v>12</v>
      </c>
      <c r="C15" s="10">
        <v>0</v>
      </c>
      <c r="D15" s="10">
        <f t="shared" si="0"/>
        <v>0</v>
      </c>
      <c r="E15" s="10">
        <f t="shared" si="1"/>
        <v>50</v>
      </c>
    </row>
    <row r="16" spans="2:5" x14ac:dyDescent="0.25">
      <c r="B16" s="9">
        <v>13</v>
      </c>
      <c r="C16" s="10">
        <v>0</v>
      </c>
      <c r="D16" s="10">
        <f t="shared" si="0"/>
        <v>0</v>
      </c>
      <c r="E16" s="10">
        <f t="shared" si="1"/>
        <v>50</v>
      </c>
    </row>
    <row r="17" spans="2:5" x14ac:dyDescent="0.25">
      <c r="B17" s="9">
        <v>14</v>
      </c>
      <c r="C17" s="10">
        <v>21.99</v>
      </c>
      <c r="D17" s="10">
        <f t="shared" si="0"/>
        <v>21.99</v>
      </c>
      <c r="E17" s="10">
        <f t="shared" si="1"/>
        <v>50</v>
      </c>
    </row>
    <row r="18" spans="2:5" x14ac:dyDescent="0.25">
      <c r="B18" s="9">
        <v>15</v>
      </c>
      <c r="C18" s="10">
        <v>0</v>
      </c>
      <c r="D18" s="10">
        <f t="shared" si="0"/>
        <v>21.99</v>
      </c>
      <c r="E18" s="10">
        <f t="shared" si="1"/>
        <v>50</v>
      </c>
    </row>
    <row r="19" spans="2:5" x14ac:dyDescent="0.25">
      <c r="B19" s="9">
        <v>16</v>
      </c>
      <c r="C19" s="10">
        <v>0</v>
      </c>
      <c r="D19" s="10">
        <f t="shared" si="0"/>
        <v>21.99</v>
      </c>
      <c r="E19" s="10">
        <f t="shared" si="1"/>
        <v>50</v>
      </c>
    </row>
  </sheetData>
  <printOptions horizontalCentered="1" verticalCentered="1"/>
  <pageMargins left="0.7" right="0.7" top="0.75" bottom="0.75" header="0.3" footer="0.3"/>
  <pageSetup scale="92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workbookViewId="0">
      <selection sqref="A1:O21"/>
    </sheetView>
  </sheetViews>
  <sheetFormatPr defaultRowHeight="15.75" x14ac:dyDescent="0.25"/>
  <cols>
    <col min="1" max="1" width="2.375" customWidth="1"/>
    <col min="2" max="2" width="5.875" bestFit="1" customWidth="1"/>
    <col min="3" max="3" width="15.625" bestFit="1" customWidth="1"/>
    <col min="4" max="4" width="10.5" bestFit="1" customWidth="1"/>
    <col min="5" max="5" width="8.875" bestFit="1" customWidth="1"/>
  </cols>
  <sheetData>
    <row r="2" spans="2:5" x14ac:dyDescent="0.25">
      <c r="B2" s="8" t="s">
        <v>13</v>
      </c>
      <c r="C2" s="8" t="s">
        <v>14</v>
      </c>
      <c r="D2" s="8" t="s">
        <v>12</v>
      </c>
      <c r="E2" s="8" t="s">
        <v>15</v>
      </c>
    </row>
    <row r="3" spans="2:5" x14ac:dyDescent="0.25">
      <c r="B3" s="9">
        <v>0</v>
      </c>
      <c r="C3" s="10">
        <v>0</v>
      </c>
      <c r="D3" s="10">
        <f>C3</f>
        <v>0</v>
      </c>
      <c r="E3" s="10">
        <v>600</v>
      </c>
    </row>
    <row r="4" spans="2:5" x14ac:dyDescent="0.25">
      <c r="B4" s="9">
        <v>1</v>
      </c>
      <c r="C4" s="10">
        <v>0</v>
      </c>
      <c r="D4" s="10">
        <f>D3+C4</f>
        <v>0</v>
      </c>
      <c r="E4" s="10">
        <f>E3</f>
        <v>600</v>
      </c>
    </row>
    <row r="5" spans="2:5" x14ac:dyDescent="0.25">
      <c r="B5" s="9">
        <v>2</v>
      </c>
      <c r="C5" s="10">
        <v>0</v>
      </c>
      <c r="D5" s="10">
        <f t="shared" ref="D5:D19" si="0">D4+C5</f>
        <v>0</v>
      </c>
      <c r="E5" s="10">
        <f t="shared" ref="E5:E19" si="1">E4</f>
        <v>600</v>
      </c>
    </row>
    <row r="6" spans="2:5" x14ac:dyDescent="0.25">
      <c r="B6" s="9">
        <v>3</v>
      </c>
      <c r="C6" s="10">
        <v>0</v>
      </c>
      <c r="D6" s="10">
        <f t="shared" si="0"/>
        <v>0</v>
      </c>
      <c r="E6" s="10">
        <f t="shared" si="1"/>
        <v>600</v>
      </c>
    </row>
    <row r="7" spans="2:5" x14ac:dyDescent="0.25">
      <c r="B7" s="9">
        <v>4</v>
      </c>
      <c r="C7" s="10">
        <v>410.47</v>
      </c>
      <c r="D7" s="10">
        <f t="shared" si="0"/>
        <v>410.47</v>
      </c>
      <c r="E7" s="10">
        <f t="shared" si="1"/>
        <v>600</v>
      </c>
    </row>
    <row r="8" spans="2:5" x14ac:dyDescent="0.25">
      <c r="B8" s="9">
        <v>5</v>
      </c>
      <c r="C8" s="10">
        <v>0</v>
      </c>
      <c r="D8" s="10">
        <f t="shared" si="0"/>
        <v>410.47</v>
      </c>
      <c r="E8" s="10">
        <f t="shared" si="1"/>
        <v>600</v>
      </c>
    </row>
    <row r="9" spans="2:5" x14ac:dyDescent="0.25">
      <c r="B9" s="9">
        <v>6</v>
      </c>
      <c r="C9" s="10">
        <v>0</v>
      </c>
      <c r="D9" s="10">
        <f t="shared" si="0"/>
        <v>410.47</v>
      </c>
      <c r="E9" s="10">
        <f t="shared" si="1"/>
        <v>600</v>
      </c>
    </row>
    <row r="10" spans="2:5" x14ac:dyDescent="0.25">
      <c r="B10" s="9">
        <v>7</v>
      </c>
      <c r="C10" s="10">
        <v>42.45</v>
      </c>
      <c r="D10" s="10">
        <f t="shared" si="0"/>
        <v>452.92</v>
      </c>
      <c r="E10" s="10">
        <f t="shared" si="1"/>
        <v>600</v>
      </c>
    </row>
    <row r="11" spans="2:5" x14ac:dyDescent="0.25">
      <c r="B11" s="9">
        <v>8</v>
      </c>
      <c r="C11" s="10">
        <v>0</v>
      </c>
      <c r="D11" s="10">
        <f t="shared" si="0"/>
        <v>452.92</v>
      </c>
      <c r="E11" s="10">
        <f t="shared" si="1"/>
        <v>600</v>
      </c>
    </row>
    <row r="12" spans="2:5" x14ac:dyDescent="0.25">
      <c r="B12" s="9">
        <v>9</v>
      </c>
      <c r="C12" s="10">
        <v>0</v>
      </c>
      <c r="D12" s="10">
        <f t="shared" si="0"/>
        <v>452.92</v>
      </c>
      <c r="E12" s="10">
        <f t="shared" si="1"/>
        <v>600</v>
      </c>
    </row>
    <row r="13" spans="2:5" x14ac:dyDescent="0.25">
      <c r="B13" s="9">
        <v>10</v>
      </c>
      <c r="C13" s="10">
        <v>0</v>
      </c>
      <c r="D13" s="10">
        <f t="shared" si="0"/>
        <v>452.92</v>
      </c>
      <c r="E13" s="10">
        <f t="shared" si="1"/>
        <v>600</v>
      </c>
    </row>
    <row r="14" spans="2:5" x14ac:dyDescent="0.25">
      <c r="B14" s="9">
        <v>11</v>
      </c>
      <c r="C14" s="10">
        <v>0</v>
      </c>
      <c r="D14" s="10">
        <f t="shared" si="0"/>
        <v>452.92</v>
      </c>
      <c r="E14" s="10">
        <f t="shared" si="1"/>
        <v>600</v>
      </c>
    </row>
    <row r="15" spans="2:5" x14ac:dyDescent="0.25">
      <c r="B15" s="9">
        <v>12</v>
      </c>
      <c r="C15" s="10">
        <v>0</v>
      </c>
      <c r="D15" s="10">
        <f t="shared" si="0"/>
        <v>452.92</v>
      </c>
      <c r="E15" s="10">
        <f t="shared" si="1"/>
        <v>600</v>
      </c>
    </row>
    <row r="16" spans="2:5" x14ac:dyDescent="0.25">
      <c r="B16" s="9">
        <v>13</v>
      </c>
      <c r="C16" s="10">
        <v>0</v>
      </c>
      <c r="D16" s="10">
        <f t="shared" si="0"/>
        <v>452.92</v>
      </c>
      <c r="E16" s="10">
        <f t="shared" si="1"/>
        <v>600</v>
      </c>
    </row>
    <row r="17" spans="2:5" x14ac:dyDescent="0.25">
      <c r="B17" s="9">
        <v>14</v>
      </c>
      <c r="C17" s="10">
        <v>58.77</v>
      </c>
      <c r="D17" s="10">
        <f t="shared" si="0"/>
        <v>511.69</v>
      </c>
      <c r="E17" s="10">
        <f t="shared" si="1"/>
        <v>600</v>
      </c>
    </row>
    <row r="18" spans="2:5" x14ac:dyDescent="0.25">
      <c r="B18" s="9">
        <v>15</v>
      </c>
      <c r="C18" s="10">
        <v>0</v>
      </c>
      <c r="D18" s="10">
        <f t="shared" si="0"/>
        <v>511.69</v>
      </c>
      <c r="E18" s="10">
        <f t="shared" si="1"/>
        <v>600</v>
      </c>
    </row>
    <row r="19" spans="2:5" x14ac:dyDescent="0.25">
      <c r="B19" s="9">
        <v>16</v>
      </c>
      <c r="C19" s="10">
        <v>0</v>
      </c>
      <c r="D19" s="10">
        <f t="shared" si="0"/>
        <v>511.69</v>
      </c>
      <c r="E19" s="10">
        <f t="shared" si="1"/>
        <v>600</v>
      </c>
    </row>
  </sheetData>
  <printOptions horizontalCentered="1" verticalCentered="1"/>
  <pageMargins left="0.7" right="0.7" top="0.75" bottom="0.75" header="0.3" footer="0.3"/>
  <pageSetup scale="86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workbookViewId="0">
      <selection activeCell="G25" sqref="G25"/>
    </sheetView>
  </sheetViews>
  <sheetFormatPr defaultRowHeight="15.75" x14ac:dyDescent="0.25"/>
  <cols>
    <col min="1" max="1" width="2.625" customWidth="1"/>
    <col min="2" max="2" width="5.875" bestFit="1" customWidth="1"/>
    <col min="3" max="3" width="15.625" bestFit="1" customWidth="1"/>
    <col min="4" max="4" width="10.5" bestFit="1" customWidth="1"/>
    <col min="5" max="5" width="8.875" bestFit="1" customWidth="1"/>
  </cols>
  <sheetData>
    <row r="2" spans="2:5" x14ac:dyDescent="0.25">
      <c r="B2" s="8" t="s">
        <v>13</v>
      </c>
      <c r="C2" s="8" t="s">
        <v>14</v>
      </c>
      <c r="D2" s="8" t="s">
        <v>12</v>
      </c>
      <c r="E2" s="8" t="s">
        <v>15</v>
      </c>
    </row>
    <row r="3" spans="2:5" x14ac:dyDescent="0.25">
      <c r="B3" s="9">
        <v>0</v>
      </c>
      <c r="C3" s="10">
        <v>0</v>
      </c>
      <c r="D3" s="10">
        <f>C3</f>
        <v>0</v>
      </c>
      <c r="E3" s="10">
        <v>1000</v>
      </c>
    </row>
    <row r="4" spans="2:5" x14ac:dyDescent="0.25">
      <c r="B4" s="9">
        <v>1</v>
      </c>
      <c r="C4" s="10">
        <v>0</v>
      </c>
      <c r="D4" s="10">
        <f>D3+C4</f>
        <v>0</v>
      </c>
      <c r="E4" s="10">
        <f>E3</f>
        <v>1000</v>
      </c>
    </row>
    <row r="5" spans="2:5" x14ac:dyDescent="0.25">
      <c r="B5" s="9">
        <v>2</v>
      </c>
      <c r="C5" s="10">
        <v>0</v>
      </c>
      <c r="D5" s="10">
        <f t="shared" ref="D5:D19" si="0">D4+C5</f>
        <v>0</v>
      </c>
      <c r="E5" s="10">
        <f t="shared" ref="E5:E19" si="1">E4</f>
        <v>1000</v>
      </c>
    </row>
    <row r="6" spans="2:5" x14ac:dyDescent="0.25">
      <c r="B6" s="9">
        <v>3</v>
      </c>
      <c r="C6" s="10">
        <v>0</v>
      </c>
      <c r="D6" s="10">
        <f t="shared" si="0"/>
        <v>0</v>
      </c>
      <c r="E6" s="10">
        <f t="shared" si="1"/>
        <v>1000</v>
      </c>
    </row>
    <row r="7" spans="2:5" x14ac:dyDescent="0.25">
      <c r="B7" s="9">
        <v>4</v>
      </c>
      <c r="C7" s="10">
        <v>0</v>
      </c>
      <c r="D7" s="10">
        <f t="shared" si="0"/>
        <v>0</v>
      </c>
      <c r="E7" s="10">
        <f t="shared" si="1"/>
        <v>1000</v>
      </c>
    </row>
    <row r="8" spans="2:5" x14ac:dyDescent="0.25">
      <c r="B8" s="9">
        <v>5</v>
      </c>
      <c r="C8" s="10">
        <v>0</v>
      </c>
      <c r="D8" s="10">
        <f t="shared" si="0"/>
        <v>0</v>
      </c>
      <c r="E8" s="10">
        <f t="shared" si="1"/>
        <v>1000</v>
      </c>
    </row>
    <row r="9" spans="2:5" x14ac:dyDescent="0.25">
      <c r="B9" s="9">
        <v>6</v>
      </c>
      <c r="C9" s="10">
        <v>345.33</v>
      </c>
      <c r="D9" s="10">
        <f t="shared" si="0"/>
        <v>345.33</v>
      </c>
      <c r="E9" s="10">
        <f t="shared" si="1"/>
        <v>1000</v>
      </c>
    </row>
    <row r="10" spans="2:5" x14ac:dyDescent="0.25">
      <c r="B10" s="9">
        <v>7</v>
      </c>
      <c r="C10" s="10">
        <v>776.87</v>
      </c>
      <c r="D10" s="10">
        <f t="shared" si="0"/>
        <v>1122.2</v>
      </c>
      <c r="E10" s="10">
        <f t="shared" si="1"/>
        <v>1000</v>
      </c>
    </row>
    <row r="11" spans="2:5" x14ac:dyDescent="0.25">
      <c r="B11" s="9">
        <v>8</v>
      </c>
      <c r="C11" s="10">
        <v>0</v>
      </c>
      <c r="D11" s="10">
        <f t="shared" si="0"/>
        <v>1122.2</v>
      </c>
      <c r="E11" s="10">
        <f t="shared" si="1"/>
        <v>1000</v>
      </c>
    </row>
    <row r="12" spans="2:5" x14ac:dyDescent="0.25">
      <c r="B12" s="9">
        <v>9</v>
      </c>
      <c r="C12" s="10">
        <v>290.16000000000003</v>
      </c>
      <c r="D12" s="10">
        <f t="shared" si="0"/>
        <v>1412.3600000000001</v>
      </c>
      <c r="E12" s="10">
        <f t="shared" si="1"/>
        <v>1000</v>
      </c>
    </row>
    <row r="13" spans="2:5" x14ac:dyDescent="0.25">
      <c r="B13" s="9">
        <v>10</v>
      </c>
      <c r="C13" s="10">
        <v>501.49</v>
      </c>
      <c r="D13" s="10">
        <f t="shared" si="0"/>
        <v>1913.8500000000001</v>
      </c>
      <c r="E13" s="10">
        <f t="shared" si="1"/>
        <v>1000</v>
      </c>
    </row>
    <row r="14" spans="2:5" x14ac:dyDescent="0.25">
      <c r="B14" s="9">
        <v>11</v>
      </c>
      <c r="C14" s="10">
        <v>0</v>
      </c>
      <c r="D14" s="10">
        <f t="shared" si="0"/>
        <v>1913.8500000000001</v>
      </c>
      <c r="E14" s="10">
        <f t="shared" si="1"/>
        <v>1000</v>
      </c>
    </row>
    <row r="15" spans="2:5" x14ac:dyDescent="0.25">
      <c r="B15" s="9">
        <v>12</v>
      </c>
      <c r="C15" s="11">
        <v>48.24</v>
      </c>
      <c r="D15" s="10">
        <f t="shared" si="0"/>
        <v>1962.0900000000001</v>
      </c>
      <c r="E15" s="10">
        <f t="shared" si="1"/>
        <v>1000</v>
      </c>
    </row>
    <row r="16" spans="2:5" x14ac:dyDescent="0.25">
      <c r="B16" s="9">
        <v>13</v>
      </c>
      <c r="C16" s="11">
        <v>169.28</v>
      </c>
      <c r="D16" s="10">
        <f t="shared" si="0"/>
        <v>2131.3700000000003</v>
      </c>
      <c r="E16" s="10">
        <f t="shared" si="1"/>
        <v>1000</v>
      </c>
    </row>
    <row r="17" spans="2:5" x14ac:dyDescent="0.25">
      <c r="B17" s="9">
        <v>14</v>
      </c>
      <c r="C17" s="11">
        <v>24.4</v>
      </c>
      <c r="D17" s="10">
        <f t="shared" si="0"/>
        <v>2155.7700000000004</v>
      </c>
      <c r="E17" s="10">
        <f t="shared" si="1"/>
        <v>1000</v>
      </c>
    </row>
    <row r="18" spans="2:5" x14ac:dyDescent="0.25">
      <c r="B18" s="9">
        <v>15</v>
      </c>
      <c r="C18" s="11">
        <v>85.75</v>
      </c>
      <c r="D18" s="10">
        <f t="shared" si="0"/>
        <v>2241.5200000000004</v>
      </c>
      <c r="E18" s="10">
        <f t="shared" si="1"/>
        <v>1000</v>
      </c>
    </row>
    <row r="19" spans="2:5" x14ac:dyDescent="0.25">
      <c r="B19" s="9">
        <v>16</v>
      </c>
      <c r="C19" s="11">
        <v>0</v>
      </c>
      <c r="D19" s="10">
        <f t="shared" si="0"/>
        <v>2241.5200000000004</v>
      </c>
      <c r="E19" s="10">
        <f t="shared" si="1"/>
        <v>1000</v>
      </c>
    </row>
  </sheetData>
  <printOptions horizontalCentered="1" verticalCentered="1"/>
  <pageMargins left="0.7" right="0.7" top="0.75" bottom="0.75" header="0.3" footer="0.3"/>
  <pageSetup scale="86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workbookViewId="0">
      <selection activeCell="F25" sqref="F25"/>
    </sheetView>
  </sheetViews>
  <sheetFormatPr defaultRowHeight="15.75" x14ac:dyDescent="0.25"/>
  <cols>
    <col min="1" max="1" width="3" customWidth="1"/>
    <col min="2" max="2" width="5.875" bestFit="1" customWidth="1"/>
    <col min="3" max="3" width="15.625" bestFit="1" customWidth="1"/>
    <col min="4" max="4" width="10.5" bestFit="1" customWidth="1"/>
    <col min="5" max="5" width="8.875" bestFit="1" customWidth="1"/>
  </cols>
  <sheetData>
    <row r="2" spans="2:5" x14ac:dyDescent="0.25">
      <c r="B2" s="8" t="s">
        <v>13</v>
      </c>
      <c r="C2" s="8" t="s">
        <v>14</v>
      </c>
      <c r="D2" s="8" t="s">
        <v>12</v>
      </c>
      <c r="E2" s="8" t="s">
        <v>15</v>
      </c>
    </row>
    <row r="3" spans="2:5" x14ac:dyDescent="0.25">
      <c r="B3" s="9">
        <v>0</v>
      </c>
      <c r="C3" s="10">
        <v>0</v>
      </c>
      <c r="D3" s="10">
        <f>C3</f>
        <v>0</v>
      </c>
      <c r="E3" s="10">
        <v>500</v>
      </c>
    </row>
    <row r="4" spans="2:5" x14ac:dyDescent="0.25">
      <c r="B4" s="9">
        <v>1</v>
      </c>
      <c r="C4" s="10">
        <v>0</v>
      </c>
      <c r="D4" s="10">
        <f>D3+C4</f>
        <v>0</v>
      </c>
      <c r="E4" s="10">
        <f>E3</f>
        <v>500</v>
      </c>
    </row>
    <row r="5" spans="2:5" x14ac:dyDescent="0.25">
      <c r="B5" s="9">
        <v>2</v>
      </c>
      <c r="C5" s="10">
        <v>0</v>
      </c>
      <c r="D5" s="10">
        <f t="shared" ref="D5:D19" si="0">D4+C5</f>
        <v>0</v>
      </c>
      <c r="E5" s="10">
        <f t="shared" ref="E5:E19" si="1">E4</f>
        <v>500</v>
      </c>
    </row>
    <row r="6" spans="2:5" x14ac:dyDescent="0.25">
      <c r="B6" s="9">
        <v>3</v>
      </c>
      <c r="C6" s="10">
        <v>0</v>
      </c>
      <c r="D6" s="10">
        <f t="shared" si="0"/>
        <v>0</v>
      </c>
      <c r="E6" s="10">
        <f t="shared" si="1"/>
        <v>500</v>
      </c>
    </row>
    <row r="7" spans="2:5" x14ac:dyDescent="0.25">
      <c r="B7" s="9">
        <v>4</v>
      </c>
      <c r="C7" s="10">
        <v>384.31</v>
      </c>
      <c r="D7" s="10">
        <f t="shared" si="0"/>
        <v>384.31</v>
      </c>
      <c r="E7" s="10">
        <f t="shared" si="1"/>
        <v>500</v>
      </c>
    </row>
    <row r="8" spans="2:5" x14ac:dyDescent="0.25">
      <c r="B8" s="9">
        <v>5</v>
      </c>
      <c r="C8" s="10">
        <v>0</v>
      </c>
      <c r="D8" s="10">
        <f t="shared" si="0"/>
        <v>384.31</v>
      </c>
      <c r="E8" s="10">
        <f t="shared" si="1"/>
        <v>500</v>
      </c>
    </row>
    <row r="9" spans="2:5" x14ac:dyDescent="0.25">
      <c r="B9" s="9">
        <v>6</v>
      </c>
      <c r="C9" s="10">
        <v>0</v>
      </c>
      <c r="D9" s="10">
        <f t="shared" si="0"/>
        <v>384.31</v>
      </c>
      <c r="E9" s="10">
        <f t="shared" si="1"/>
        <v>500</v>
      </c>
    </row>
    <row r="10" spans="2:5" x14ac:dyDescent="0.25">
      <c r="B10" s="9">
        <v>7</v>
      </c>
      <c r="C10" s="10">
        <v>4.6399999999999997</v>
      </c>
      <c r="D10" s="10">
        <f t="shared" si="0"/>
        <v>388.95</v>
      </c>
      <c r="E10" s="10">
        <f t="shared" si="1"/>
        <v>500</v>
      </c>
    </row>
    <row r="11" spans="2:5" x14ac:dyDescent="0.25">
      <c r="B11" s="9">
        <v>8</v>
      </c>
      <c r="C11" s="10">
        <v>0</v>
      </c>
      <c r="D11" s="10">
        <f t="shared" si="0"/>
        <v>388.95</v>
      </c>
      <c r="E11" s="10">
        <f t="shared" si="1"/>
        <v>500</v>
      </c>
    </row>
    <row r="12" spans="2:5" x14ac:dyDescent="0.25">
      <c r="B12" s="9">
        <v>9</v>
      </c>
      <c r="C12" s="10">
        <v>106.74</v>
      </c>
      <c r="D12" s="10">
        <f t="shared" si="0"/>
        <v>495.69</v>
      </c>
      <c r="E12" s="10">
        <f t="shared" si="1"/>
        <v>500</v>
      </c>
    </row>
    <row r="13" spans="2:5" x14ac:dyDescent="0.25">
      <c r="B13" s="9">
        <v>10</v>
      </c>
      <c r="C13" s="10">
        <v>217.51</v>
      </c>
      <c r="D13" s="10">
        <f t="shared" si="0"/>
        <v>713.2</v>
      </c>
      <c r="E13" s="10">
        <f t="shared" si="1"/>
        <v>500</v>
      </c>
    </row>
    <row r="14" spans="2:5" x14ac:dyDescent="0.25">
      <c r="B14" s="9">
        <v>11</v>
      </c>
      <c r="C14" s="11">
        <v>91.1</v>
      </c>
      <c r="D14" s="10">
        <f t="shared" si="0"/>
        <v>804.30000000000007</v>
      </c>
      <c r="E14" s="10">
        <f t="shared" si="1"/>
        <v>500</v>
      </c>
    </row>
    <row r="15" spans="2:5" x14ac:dyDescent="0.25">
      <c r="B15" s="9">
        <v>12</v>
      </c>
      <c r="C15" s="11">
        <v>8.73</v>
      </c>
      <c r="D15" s="10">
        <f t="shared" si="0"/>
        <v>813.03000000000009</v>
      </c>
      <c r="E15" s="10">
        <f t="shared" si="1"/>
        <v>500</v>
      </c>
    </row>
    <row r="16" spans="2:5" x14ac:dyDescent="0.25">
      <c r="B16" s="9">
        <v>13</v>
      </c>
      <c r="C16" s="11">
        <v>60.42</v>
      </c>
      <c r="D16" s="10">
        <f t="shared" si="0"/>
        <v>873.45</v>
      </c>
      <c r="E16" s="10">
        <f t="shared" si="1"/>
        <v>500</v>
      </c>
    </row>
    <row r="17" spans="2:5" x14ac:dyDescent="0.25">
      <c r="B17" s="9">
        <v>14</v>
      </c>
      <c r="C17" s="11">
        <v>0</v>
      </c>
      <c r="D17" s="10">
        <f t="shared" si="0"/>
        <v>873.45</v>
      </c>
      <c r="E17" s="10">
        <f t="shared" si="1"/>
        <v>500</v>
      </c>
    </row>
    <row r="18" spans="2:5" x14ac:dyDescent="0.25">
      <c r="B18" s="9">
        <v>15</v>
      </c>
      <c r="C18" s="11">
        <v>16.98</v>
      </c>
      <c r="D18" s="10">
        <f t="shared" si="0"/>
        <v>890.43000000000006</v>
      </c>
      <c r="E18" s="10">
        <f t="shared" si="1"/>
        <v>500</v>
      </c>
    </row>
    <row r="19" spans="2:5" x14ac:dyDescent="0.25">
      <c r="B19" s="9">
        <v>16</v>
      </c>
      <c r="C19" s="11">
        <v>0</v>
      </c>
      <c r="D19" s="10">
        <f t="shared" si="0"/>
        <v>890.43000000000006</v>
      </c>
      <c r="E19" s="10">
        <f t="shared" si="1"/>
        <v>500</v>
      </c>
    </row>
  </sheetData>
  <printOptions horizontalCentered="1" verticalCentered="1"/>
  <pageMargins left="0.7" right="0.7" top="0.75" bottom="0.75" header="0.3" footer="0.3"/>
  <pageSetup scale="92" fitToHeight="0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workbookViewId="0">
      <selection activeCell="K29" sqref="K29"/>
    </sheetView>
  </sheetViews>
  <sheetFormatPr defaultRowHeight="15.75" x14ac:dyDescent="0.25"/>
  <cols>
    <col min="1" max="1" width="3.875" customWidth="1"/>
    <col min="2" max="2" width="5.875" bestFit="1" customWidth="1"/>
    <col min="3" max="3" width="15.625" bestFit="1" customWidth="1"/>
    <col min="4" max="4" width="10.5" bestFit="1" customWidth="1"/>
    <col min="5" max="5" width="8.875" bestFit="1" customWidth="1"/>
  </cols>
  <sheetData>
    <row r="2" spans="2:5" x14ac:dyDescent="0.25">
      <c r="B2" s="8" t="s">
        <v>13</v>
      </c>
      <c r="C2" s="8" t="s">
        <v>14</v>
      </c>
      <c r="D2" s="8" t="s">
        <v>12</v>
      </c>
      <c r="E2" s="8" t="s">
        <v>15</v>
      </c>
    </row>
    <row r="3" spans="2:5" x14ac:dyDescent="0.25">
      <c r="B3" s="9">
        <v>0</v>
      </c>
      <c r="C3" s="10">
        <v>0</v>
      </c>
      <c r="D3" s="10">
        <f>C3</f>
        <v>0</v>
      </c>
      <c r="E3" s="10">
        <v>1175</v>
      </c>
    </row>
    <row r="4" spans="2:5" x14ac:dyDescent="0.25">
      <c r="B4" s="9">
        <v>1</v>
      </c>
      <c r="C4" s="10">
        <v>0</v>
      </c>
      <c r="D4" s="10">
        <f>D3+C4</f>
        <v>0</v>
      </c>
      <c r="E4" s="10">
        <f>E3</f>
        <v>1175</v>
      </c>
    </row>
    <row r="5" spans="2:5" x14ac:dyDescent="0.25">
      <c r="B5" s="9">
        <v>2</v>
      </c>
      <c r="C5" s="10">
        <v>0</v>
      </c>
      <c r="D5" s="10">
        <f t="shared" ref="D5:D19" si="0">D4+C5</f>
        <v>0</v>
      </c>
      <c r="E5" s="10">
        <f t="shared" ref="E5:E19" si="1">E4</f>
        <v>1175</v>
      </c>
    </row>
    <row r="6" spans="2:5" x14ac:dyDescent="0.25">
      <c r="B6" s="9">
        <v>3</v>
      </c>
      <c r="C6" s="10">
        <v>0</v>
      </c>
      <c r="D6" s="10">
        <f t="shared" si="0"/>
        <v>0</v>
      </c>
      <c r="E6" s="10">
        <f t="shared" si="1"/>
        <v>1175</v>
      </c>
    </row>
    <row r="7" spans="2:5" x14ac:dyDescent="0.25">
      <c r="B7" s="9">
        <v>4</v>
      </c>
      <c r="C7" s="10">
        <v>104.7</v>
      </c>
      <c r="D7" s="10">
        <f t="shared" si="0"/>
        <v>104.7</v>
      </c>
      <c r="E7" s="10">
        <f t="shared" si="1"/>
        <v>1175</v>
      </c>
    </row>
    <row r="8" spans="2:5" x14ac:dyDescent="0.25">
      <c r="B8" s="9">
        <v>5</v>
      </c>
      <c r="C8" s="10">
        <v>8.99</v>
      </c>
      <c r="D8" s="10">
        <f t="shared" si="0"/>
        <v>113.69</v>
      </c>
      <c r="E8" s="10">
        <f t="shared" si="1"/>
        <v>1175</v>
      </c>
    </row>
    <row r="9" spans="2:5" x14ac:dyDescent="0.25">
      <c r="B9" s="9">
        <v>6</v>
      </c>
      <c r="C9" s="10">
        <v>19.489999999999998</v>
      </c>
      <c r="D9" s="10">
        <f t="shared" si="0"/>
        <v>133.18</v>
      </c>
      <c r="E9" s="10">
        <f t="shared" si="1"/>
        <v>1175</v>
      </c>
    </row>
    <row r="10" spans="2:5" x14ac:dyDescent="0.25">
      <c r="B10" s="9">
        <v>7</v>
      </c>
      <c r="C10" s="10">
        <v>116.84</v>
      </c>
      <c r="D10" s="10">
        <f t="shared" si="0"/>
        <v>250.02</v>
      </c>
      <c r="E10" s="10">
        <f t="shared" si="1"/>
        <v>1175</v>
      </c>
    </row>
    <row r="11" spans="2:5" x14ac:dyDescent="0.25">
      <c r="B11" s="9">
        <v>8</v>
      </c>
      <c r="C11" s="10">
        <v>0</v>
      </c>
      <c r="D11" s="10">
        <f t="shared" si="0"/>
        <v>250.02</v>
      </c>
      <c r="E11" s="10">
        <f t="shared" si="1"/>
        <v>1175</v>
      </c>
    </row>
    <row r="12" spans="2:5" x14ac:dyDescent="0.25">
      <c r="B12" s="9">
        <v>9</v>
      </c>
      <c r="C12" s="10">
        <v>107.61</v>
      </c>
      <c r="D12" s="10">
        <f t="shared" si="0"/>
        <v>357.63</v>
      </c>
      <c r="E12" s="10">
        <f t="shared" si="1"/>
        <v>1175</v>
      </c>
    </row>
    <row r="13" spans="2:5" x14ac:dyDescent="0.25">
      <c r="B13" s="9">
        <v>10</v>
      </c>
      <c r="C13" s="10">
        <v>206.17</v>
      </c>
      <c r="D13" s="10">
        <f t="shared" si="0"/>
        <v>563.79999999999995</v>
      </c>
      <c r="E13" s="10">
        <f t="shared" si="1"/>
        <v>1175</v>
      </c>
    </row>
    <row r="14" spans="2:5" x14ac:dyDescent="0.25">
      <c r="B14" s="9">
        <v>11</v>
      </c>
      <c r="C14" s="10">
        <v>43.02</v>
      </c>
      <c r="D14" s="10">
        <f t="shared" si="0"/>
        <v>606.81999999999994</v>
      </c>
      <c r="E14" s="10">
        <f t="shared" si="1"/>
        <v>1175</v>
      </c>
    </row>
    <row r="15" spans="2:5" x14ac:dyDescent="0.25">
      <c r="B15" s="9">
        <v>12</v>
      </c>
      <c r="C15" s="10">
        <v>73.510000000000005</v>
      </c>
      <c r="D15" s="10">
        <f t="shared" si="0"/>
        <v>680.32999999999993</v>
      </c>
      <c r="E15" s="10">
        <f t="shared" si="1"/>
        <v>1175</v>
      </c>
    </row>
    <row r="16" spans="2:5" x14ac:dyDescent="0.25">
      <c r="B16" s="9">
        <v>13</v>
      </c>
      <c r="C16" s="10">
        <v>52.9</v>
      </c>
      <c r="D16" s="10">
        <f t="shared" si="0"/>
        <v>733.2299999999999</v>
      </c>
      <c r="E16" s="10">
        <f t="shared" si="1"/>
        <v>1175</v>
      </c>
    </row>
    <row r="17" spans="2:5" x14ac:dyDescent="0.25">
      <c r="B17" s="9">
        <v>14</v>
      </c>
      <c r="C17" s="10">
        <v>33.94</v>
      </c>
      <c r="D17" s="10">
        <f t="shared" si="0"/>
        <v>767.16999999999985</v>
      </c>
      <c r="E17" s="10">
        <f t="shared" si="1"/>
        <v>1175</v>
      </c>
    </row>
    <row r="18" spans="2:5" x14ac:dyDescent="0.25">
      <c r="B18" s="9">
        <v>15</v>
      </c>
      <c r="C18" s="10">
        <f>14.99-1.7+54.09</f>
        <v>67.38000000000001</v>
      </c>
      <c r="D18" s="10">
        <f t="shared" si="0"/>
        <v>834.54999999999984</v>
      </c>
      <c r="E18" s="10">
        <f t="shared" si="1"/>
        <v>1175</v>
      </c>
    </row>
    <row r="19" spans="2:5" x14ac:dyDescent="0.25">
      <c r="B19" s="9">
        <v>16</v>
      </c>
      <c r="C19" s="10">
        <v>60</v>
      </c>
      <c r="D19" s="10">
        <f t="shared" si="0"/>
        <v>894.54999999999984</v>
      </c>
      <c r="E19" s="10">
        <f t="shared" si="1"/>
        <v>1175</v>
      </c>
    </row>
  </sheetData>
  <printOptions horizontalCentered="1" verticalCentered="1"/>
  <pageMargins left="0.7" right="0.7" top="0.75" bottom="0.75" header="0.3" footer="0.3"/>
  <pageSetup scale="9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Subsystem Tracking</vt:lpstr>
      <vt:lpstr>Overall</vt:lpstr>
      <vt:lpstr>TSI</vt:lpstr>
      <vt:lpstr>GLV</vt:lpstr>
      <vt:lpstr>VSCADA</vt:lpstr>
      <vt:lpstr>Cooling</vt:lpstr>
      <vt:lpstr>Interconnect</vt:lpstr>
      <vt:lpstr>TSV</vt:lpstr>
      <vt:lpstr>Shipping &amp; Tax</vt:lpstr>
      <vt:lpstr>Cooling!Print_Area</vt:lpstr>
      <vt:lpstr>GLV!Print_Area</vt:lpstr>
      <vt:lpstr>Interconnect!Print_Area</vt:lpstr>
      <vt:lpstr>Overall!Print_Area</vt:lpstr>
      <vt:lpstr>'Shipping &amp; Tax'!Print_Area</vt:lpstr>
      <vt:lpstr>'Subsystem Tracking'!Print_Area</vt:lpstr>
      <vt:lpstr>TSI!Print_Area</vt:lpstr>
      <vt:lpstr>TSV!Print_Area</vt:lpstr>
      <vt:lpstr>VSCADA!Print_Area</vt:lpstr>
    </vt:vector>
  </TitlesOfParts>
  <Company>Lafayette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2017-05-05T19:29:14Z</cp:lastPrinted>
  <dcterms:created xsi:type="dcterms:W3CDTF">2017-03-30T13:11:04Z</dcterms:created>
  <dcterms:modified xsi:type="dcterms:W3CDTF">2017-05-05T19:30:44Z</dcterms:modified>
</cp:coreProperties>
</file>