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2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ece_scratch\ECE492-SP16\MCM\"/>
    </mc:Choice>
  </mc:AlternateContent>
  <bookViews>
    <workbookView xWindow="0" yWindow="465" windowWidth="25605" windowHeight="14640" activeTab="1"/>
  </bookViews>
  <sheets>
    <sheet name="Static" sheetId="1" r:id="rId1"/>
    <sheet name="Dynamic Data" sheetId="2" r:id="rId2"/>
    <sheet name="Dynamic Graphs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2" i="2" l="1"/>
  <c r="X21" i="2"/>
  <c r="V4" i="2"/>
  <c r="Y34" i="2"/>
  <c r="M910" i="2" l="1"/>
  <c r="M909" i="2"/>
  <c r="M908" i="2"/>
  <c r="M907" i="2"/>
  <c r="M906" i="2"/>
  <c r="M905" i="2"/>
  <c r="M904" i="2"/>
  <c r="M903" i="2"/>
  <c r="M902" i="2"/>
  <c r="M859" i="2"/>
  <c r="M858" i="2"/>
  <c r="M857" i="2"/>
  <c r="M856" i="2"/>
  <c r="M855" i="2"/>
  <c r="M854" i="2"/>
  <c r="M853" i="2"/>
  <c r="M852" i="2"/>
  <c r="M851" i="2"/>
  <c r="M850" i="2"/>
  <c r="M803" i="2"/>
  <c r="M802" i="2"/>
  <c r="M801" i="2"/>
  <c r="M800" i="2"/>
  <c r="M799" i="2"/>
  <c r="M798" i="2"/>
  <c r="M797" i="2"/>
  <c r="M796" i="2"/>
  <c r="M795" i="2"/>
  <c r="M739" i="2"/>
  <c r="M738" i="2"/>
  <c r="M737" i="2"/>
  <c r="M736" i="2"/>
  <c r="M735" i="2"/>
  <c r="M734" i="2"/>
  <c r="M733" i="2"/>
  <c r="M732" i="2"/>
  <c r="M731" i="2"/>
  <c r="M730" i="2"/>
  <c r="M689" i="2"/>
  <c r="M688" i="2"/>
  <c r="M687" i="2"/>
  <c r="M686" i="2"/>
  <c r="M685" i="2"/>
  <c r="M684" i="2"/>
  <c r="M683" i="2"/>
  <c r="M635" i="2"/>
  <c r="M634" i="2"/>
  <c r="M633" i="2"/>
  <c r="M632" i="2"/>
  <c r="M631" i="2"/>
  <c r="M630" i="2"/>
  <c r="M629" i="2"/>
  <c r="M558" i="2"/>
  <c r="M557" i="2"/>
  <c r="M556" i="2"/>
  <c r="M555" i="2"/>
  <c r="M554" i="2"/>
  <c r="M553" i="2"/>
  <c r="M552" i="2"/>
  <c r="M551" i="2"/>
  <c r="M550" i="2"/>
  <c r="M549" i="2"/>
  <c r="M468" i="2"/>
  <c r="M467" i="2"/>
  <c r="M466" i="2"/>
  <c r="M465" i="2"/>
  <c r="M464" i="2"/>
  <c r="M463" i="2"/>
  <c r="M462" i="2"/>
  <c r="M461" i="2"/>
  <c r="M460" i="2"/>
  <c r="M459" i="2"/>
  <c r="M458" i="2"/>
  <c r="M393" i="2"/>
  <c r="M392" i="2"/>
  <c r="M391" i="2"/>
  <c r="M390" i="2"/>
  <c r="M389" i="2"/>
  <c r="M388" i="2"/>
  <c r="M387" i="2"/>
  <c r="M386" i="2"/>
  <c r="M385" i="2"/>
  <c r="M384" i="2"/>
  <c r="M309" i="2" l="1"/>
  <c r="M310" i="2"/>
  <c r="M311" i="2"/>
  <c r="M312" i="2"/>
  <c r="M313" i="2"/>
  <c r="M314" i="2"/>
  <c r="M307" i="2"/>
  <c r="M308" i="2"/>
  <c r="M305" i="2"/>
  <c r="M306" i="2"/>
  <c r="M300" i="2"/>
  <c r="M301" i="2"/>
  <c r="M302" i="2"/>
  <c r="M303" i="2"/>
  <c r="M304" i="2"/>
  <c r="M299" i="2"/>
  <c r="B421" i="1" l="1"/>
  <c r="B422" i="1"/>
  <c r="B423" i="1"/>
  <c r="B424" i="1"/>
  <c r="B425" i="1"/>
  <c r="B426" i="1"/>
  <c r="B427" i="1"/>
  <c r="B420" i="1"/>
  <c r="G411" i="1"/>
  <c r="G412" i="1"/>
  <c r="G413" i="1"/>
  <c r="G414" i="1"/>
  <c r="G415" i="1"/>
  <c r="G416" i="1"/>
  <c r="G417" i="1"/>
  <c r="G410" i="1"/>
  <c r="K955" i="2" l="1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954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883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34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771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10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664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10" i="2"/>
  <c r="K530" i="2"/>
  <c r="K523" i="2"/>
  <c r="K524" i="2"/>
  <c r="K525" i="2"/>
  <c r="K526" i="2"/>
  <c r="K527" i="2"/>
  <c r="K528" i="2"/>
  <c r="K529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522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436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L432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358" i="2"/>
  <c r="J267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188" i="2"/>
  <c r="L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91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" i="2"/>
  <c r="J4" i="2"/>
  <c r="F417" i="1"/>
  <c r="F416" i="1"/>
  <c r="F415" i="1"/>
  <c r="F414" i="1"/>
  <c r="F411" i="1"/>
  <c r="F412" i="1"/>
  <c r="F413" i="1"/>
  <c r="F410" i="1"/>
  <c r="H409" i="1"/>
  <c r="I385" i="1"/>
  <c r="G391" i="1"/>
  <c r="T379" i="1"/>
  <c r="G390" i="1"/>
  <c r="G389" i="1"/>
  <c r="G388" i="1"/>
  <c r="G387" i="1"/>
  <c r="G386" i="1"/>
  <c r="G385" i="1"/>
  <c r="G384" i="1"/>
  <c r="G383" i="1"/>
  <c r="G382" i="1"/>
  <c r="M379" i="1"/>
  <c r="H379" i="1"/>
  <c r="E379" i="1"/>
  <c r="B379" i="1"/>
  <c r="U364" i="1"/>
  <c r="M364" i="1"/>
  <c r="H364" i="1"/>
  <c r="E364" i="1"/>
  <c r="B364" i="1"/>
  <c r="D382" i="1"/>
  <c r="D383" i="1"/>
  <c r="D384" i="1"/>
  <c r="D385" i="1"/>
  <c r="D386" i="1"/>
  <c r="D387" i="1"/>
  <c r="D388" i="1"/>
  <c r="D389" i="1"/>
  <c r="D390" i="1"/>
  <c r="D391" i="1"/>
  <c r="C383" i="1"/>
  <c r="C384" i="1"/>
  <c r="C385" i="1"/>
  <c r="C386" i="1"/>
  <c r="C387" i="1"/>
  <c r="C388" i="1"/>
  <c r="C389" i="1"/>
  <c r="C390" i="1"/>
  <c r="C391" i="1"/>
  <c r="C382" i="1"/>
  <c r="I162" i="1"/>
  <c r="I161" i="1"/>
  <c r="H162" i="1"/>
  <c r="H161" i="1"/>
  <c r="X58" i="1"/>
  <c r="I154" i="1"/>
  <c r="I155" i="1"/>
  <c r="I156" i="1"/>
  <c r="I157" i="1"/>
  <c r="I158" i="1"/>
  <c r="I159" i="1"/>
  <c r="I160" i="1"/>
  <c r="I163" i="1"/>
  <c r="H155" i="1"/>
  <c r="H156" i="1"/>
  <c r="H157" i="1"/>
  <c r="H158" i="1"/>
  <c r="H159" i="1"/>
  <c r="H160" i="1"/>
  <c r="H163" i="1"/>
  <c r="H154" i="1"/>
</calcChain>
</file>

<file path=xl/sharedStrings.xml><?xml version="1.0" encoding="utf-8"?>
<sst xmlns="http://schemas.openxmlformats.org/spreadsheetml/2006/main" count="522" uniqueCount="421">
  <si>
    <t>Load %</t>
  </si>
  <si>
    <t>Motor RPM (20% throttle)</t>
  </si>
  <si>
    <t>Motor RPM (25% throttle)</t>
  </si>
  <si>
    <t>Motor RPM (30% throttle)</t>
  </si>
  <si>
    <t>Motor RPM (35% throttle)</t>
  </si>
  <si>
    <t>PS Current</t>
  </si>
  <si>
    <t>RPM</t>
  </si>
  <si>
    <t>20% throttle</t>
  </si>
  <si>
    <t>25% throttle</t>
  </si>
  <si>
    <t>30% throttle</t>
  </si>
  <si>
    <t>35% throttle</t>
  </si>
  <si>
    <t>Torque (20% throttle)</t>
  </si>
  <si>
    <t>Torque (25% throttle)</t>
  </si>
  <si>
    <t>Torque (30% throttle)</t>
  </si>
  <si>
    <t>Torque (35% throttle)</t>
  </si>
  <si>
    <t>.</t>
  </si>
  <si>
    <t>Torque</t>
  </si>
  <si>
    <t>Controller RMS Current</t>
  </si>
  <si>
    <t>Motor RPM (22% throttle)</t>
  </si>
  <si>
    <t>Motor RPM (24% throttle)</t>
  </si>
  <si>
    <t>Motor RPM (26% throttle)</t>
  </si>
  <si>
    <t>Motor RPM (28% throttle)</t>
  </si>
  <si>
    <t>Motor RPM (32% throttle)</t>
  </si>
  <si>
    <t>(SLR = speed/load ratio)</t>
  </si>
  <si>
    <t>(3.1498t - 32.375)t + (-143.29t + 1733.9)</t>
  </si>
  <si>
    <t>Gives eq for ratio: SLR = 3.1498t^2 - 175.665t + 1733.9</t>
  </si>
  <si>
    <t>RPM = 50.43(Load) - 2067.5 @ 25%throttle</t>
  </si>
  <si>
    <t>Motor RPM (34% throttle)</t>
  </si>
  <si>
    <t>Throttle Setting</t>
  </si>
  <si>
    <t>RPM/PS Current ratio</t>
  </si>
  <si>
    <t>Log10 Throttle Setting</t>
  </si>
  <si>
    <t>Log10 RPM/PS Current Ratio</t>
  </si>
  <si>
    <t>Throttle Setting (%)</t>
  </si>
  <si>
    <t>Torque (ft-lb)</t>
  </si>
  <si>
    <t>5.5 ft-lb torque (20% throttle &gt; 1kRPM)</t>
  </si>
  <si>
    <t>11.8 ft-lb torque (25% throttle &gt; 1kRPM)</t>
  </si>
  <si>
    <t>19 ft-lb torque (30% throttle &gt; 1kRPM)</t>
  </si>
  <si>
    <t>26.4 ft-lb torque (35% throttle &gt; 1kRPM)</t>
  </si>
  <si>
    <t>7.8 ft-lb torque (22% throttle &gt; 1kRPM)</t>
  </si>
  <si>
    <t>10.5 ft-lb torque (24% throttle &gt; 1kRPM)</t>
  </si>
  <si>
    <t>13.5 ft-lb torque (26% throttle &gt; 1kRPM)</t>
  </si>
  <si>
    <t>16.2 ft-lb torque (28% throttle &gt; 1kRPM)</t>
  </si>
  <si>
    <t>22.1 ft-lb torque (32% throttle &gt; 1kRPM)</t>
  </si>
  <si>
    <t>25 ft-lb torque (34% throttle &gt; 1kRPM)</t>
  </si>
  <si>
    <t>LOG10 Torque</t>
  </si>
  <si>
    <t>LOG10 RPM/PS Current Ratio</t>
  </si>
  <si>
    <t>0 RPM Intercept</t>
  </si>
  <si>
    <t>0 RPM Current</t>
  </si>
  <si>
    <t>Motor RPM</t>
  </si>
  <si>
    <t>f</t>
  </si>
  <si>
    <t>Time</t>
  </si>
  <si>
    <t>Throttle Command</t>
  </si>
  <si>
    <t>Throttle Pot</t>
  </si>
  <si>
    <t>Motor Temp</t>
  </si>
  <si>
    <t>Motorspeed A</t>
  </si>
  <si>
    <t>Motorspeed B</t>
  </si>
  <si>
    <t>Controller Temp</t>
  </si>
  <si>
    <t>15:04:02:630</t>
  </si>
  <si>
    <t>15:04:02:773</t>
  </si>
  <si>
    <t>15:04:02:885</t>
  </si>
  <si>
    <t>15:04:02:933</t>
  </si>
  <si>
    <t>15:04:03:041</t>
  </si>
  <si>
    <t>15:04:03:181</t>
  </si>
  <si>
    <t>15:04:03:321</t>
  </si>
  <si>
    <t>15:04:03:461</t>
  </si>
  <si>
    <t>15:04:03:621</t>
  </si>
  <si>
    <t>15:04:03:764</t>
  </si>
  <si>
    <t>15:04:03:902</t>
  </si>
  <si>
    <t>15:04:03:943</t>
  </si>
  <si>
    <t>15:04:04:101</t>
  </si>
  <si>
    <t>15:04:04:240</t>
  </si>
  <si>
    <t>15:04:04:349</t>
  </si>
  <si>
    <t>15:04:04:495</t>
  </si>
  <si>
    <t>15:04:04:645</t>
  </si>
  <si>
    <t>15:04:04:795</t>
  </si>
  <si>
    <t>15:04:04:943</t>
  </si>
  <si>
    <t>15:04:05:096</t>
  </si>
  <si>
    <t>15:04:05:235</t>
  </si>
  <si>
    <t>15:04:05:350</t>
  </si>
  <si>
    <t>15:04:05:444</t>
  </si>
  <si>
    <t>15:04:05:570</t>
  </si>
  <si>
    <t>15:04:05:672</t>
  </si>
  <si>
    <t>15:04:05:788</t>
  </si>
  <si>
    <t>15:04:05:954</t>
  </si>
  <si>
    <t>15:04:06:112</t>
  </si>
  <si>
    <t>15:04:06:253</t>
  </si>
  <si>
    <t>Time elapsed (ms)</t>
  </si>
  <si>
    <t>15:04:26:813</t>
  </si>
  <si>
    <t>15:04:26:930</t>
  </si>
  <si>
    <t>15:04:26:970</t>
  </si>
  <si>
    <t>15:04:27:138</t>
  </si>
  <si>
    <t>15:04:27:289</t>
  </si>
  <si>
    <t>15:04:27:433</t>
  </si>
  <si>
    <t>15:04:27:601</t>
  </si>
  <si>
    <t>15:04:27:749</t>
  </si>
  <si>
    <t>15:04:27:835</t>
  </si>
  <si>
    <t>15:04:27:945</t>
  </si>
  <si>
    <t>15:04:28:084</t>
  </si>
  <si>
    <t>15:04:28:158</t>
  </si>
  <si>
    <t>15:04:28:280</t>
  </si>
  <si>
    <t>15:04:28:386</t>
  </si>
  <si>
    <t>15:04:28:532</t>
  </si>
  <si>
    <t>15:04:28:676</t>
  </si>
  <si>
    <t>15:04:28:829</t>
  </si>
  <si>
    <t>15:04:28:972</t>
  </si>
  <si>
    <t>15:04:29:111</t>
  </si>
  <si>
    <t>15:04:29:257</t>
  </si>
  <si>
    <t>15:04:29:420</t>
  </si>
  <si>
    <t>15:04:29:532</t>
  </si>
  <si>
    <t>15:04:29:578</t>
  </si>
  <si>
    <t>15:04:29:688</t>
  </si>
  <si>
    <t>15:04:29:796</t>
  </si>
  <si>
    <t>15:04:29:947</t>
  </si>
  <si>
    <t>15:04:30:088</t>
  </si>
  <si>
    <t>15:04:30:259</t>
  </si>
  <si>
    <t>15:04:30:404</t>
  </si>
  <si>
    <t>15:04:30:563</t>
  </si>
  <si>
    <t>15:04:30:714</t>
  </si>
  <si>
    <t>15:04:30:856</t>
  </si>
  <si>
    <t>15:04:30:893</t>
  </si>
  <si>
    <t>15:04:31:012</t>
  </si>
  <si>
    <t>15:04:31:109</t>
  </si>
  <si>
    <t>15:04:31:281</t>
  </si>
  <si>
    <t>15:04:31:433</t>
  </si>
  <si>
    <t>15:04:31:603</t>
  </si>
  <si>
    <t>15:04:31:743</t>
  </si>
  <si>
    <t>15:04:31:909</t>
  </si>
  <si>
    <t>15:04:32:092</t>
  </si>
  <si>
    <t>15:04:32:229</t>
  </si>
  <si>
    <t>15:04:32:366</t>
  </si>
  <si>
    <t>15:04:32:478</t>
  </si>
  <si>
    <t>15:04:32:596</t>
  </si>
  <si>
    <t>15:04:32:636</t>
  </si>
  <si>
    <t>15:04:32:752</t>
  </si>
  <si>
    <t>15:04:32:873</t>
  </si>
  <si>
    <t>15:04:32:979</t>
  </si>
  <si>
    <t>15:04:33:125</t>
  </si>
  <si>
    <t>15:04:33:264</t>
  </si>
  <si>
    <t>15:04:33:404</t>
  </si>
  <si>
    <t>25% throttle, 100% load</t>
  </si>
  <si>
    <t>13:04:39:527</t>
  </si>
  <si>
    <t>13:04:39:656</t>
  </si>
  <si>
    <t>13:04:39:747</t>
  </si>
  <si>
    <t>13:04:39:858</t>
  </si>
  <si>
    <t>13:04:40:003</t>
  </si>
  <si>
    <t>13:04:40:095</t>
  </si>
  <si>
    <t>13:04:40:205</t>
  </si>
  <si>
    <t>13:04:40:348</t>
  </si>
  <si>
    <t>13:04:40:456</t>
  </si>
  <si>
    <t>13:04:40:561</t>
  </si>
  <si>
    <t>13:04:40:670</t>
  </si>
  <si>
    <t>13:04:40:785</t>
  </si>
  <si>
    <t>13:04:40:927</t>
  </si>
  <si>
    <t>13:04:41:074</t>
  </si>
  <si>
    <t>13:04:41:220</t>
  </si>
  <si>
    <t>13:04:41:366</t>
  </si>
  <si>
    <t>13:04:41:513</t>
  </si>
  <si>
    <t>13:04:41:662</t>
  </si>
  <si>
    <t>13:04:41:777</t>
  </si>
  <si>
    <t>13:04:41:887</t>
  </si>
  <si>
    <t>13:04:41:996</t>
  </si>
  <si>
    <t>13:04:42:103</t>
  </si>
  <si>
    <t>13:04:42:249</t>
  </si>
  <si>
    <t>13:04:42:396</t>
  </si>
  <si>
    <t>13:04:42:544</t>
  </si>
  <si>
    <t>13:04:42:691</t>
  </si>
  <si>
    <t>13:04:42:842</t>
  </si>
  <si>
    <t>13:04:42:979</t>
  </si>
  <si>
    <t>13:04:43:096</t>
  </si>
  <si>
    <t>13:04:43:206</t>
  </si>
  <si>
    <t>13:04:43:315</t>
  </si>
  <si>
    <t>13:04:43:443</t>
  </si>
  <si>
    <t>13:04:43:591</t>
  </si>
  <si>
    <t>13:04:43:737</t>
  </si>
  <si>
    <t>13:04:43:883</t>
  </si>
  <si>
    <t>13:04:44:030</t>
  </si>
  <si>
    <t>13:04:44:180</t>
  </si>
  <si>
    <t>13:04:44:318</t>
  </si>
  <si>
    <t>13:04:44:440</t>
  </si>
  <si>
    <t>13:04:44:480</t>
  </si>
  <si>
    <t>13:04:44:593</t>
  </si>
  <si>
    <t>13:04:44:700</t>
  </si>
  <si>
    <t>13:04:44:846</t>
  </si>
  <si>
    <t>13:04:44:997</t>
  </si>
  <si>
    <t>13:04:45:126</t>
  </si>
  <si>
    <t>13:04:45:201</t>
  </si>
  <si>
    <t>13:04:45:347</t>
  </si>
  <si>
    <t>13:04:45:493</t>
  </si>
  <si>
    <t>13:04:45:638</t>
  </si>
  <si>
    <t>13:04:45:761</t>
  </si>
  <si>
    <t>13:04:45:800</t>
  </si>
  <si>
    <t>13:04:45:904</t>
  </si>
  <si>
    <t>13:04:46:010</t>
  </si>
  <si>
    <t>13:04:46:122</t>
  </si>
  <si>
    <t>13:04:46:269</t>
  </si>
  <si>
    <t>13:04:46:356</t>
  </si>
  <si>
    <t>13:04:46:473</t>
  </si>
  <si>
    <t>13:04:46:568</t>
  </si>
  <si>
    <t>13:04:46:685</t>
  </si>
  <si>
    <t>13:04:46:834</t>
  </si>
  <si>
    <t>13:04:46:984</t>
  </si>
  <si>
    <t>13:04:47:110</t>
  </si>
  <si>
    <t>13:04:47:218</t>
  </si>
  <si>
    <t>13:04:47:325</t>
  </si>
  <si>
    <t>13:04:47:434</t>
  </si>
  <si>
    <t>13:04:47:556</t>
  </si>
  <si>
    <t>13:04:47:705</t>
  </si>
  <si>
    <t>13:04:47:853</t>
  </si>
  <si>
    <t>13:04:48:000</t>
  </si>
  <si>
    <t>13:04:48:147</t>
  </si>
  <si>
    <t>13:04:48:293</t>
  </si>
  <si>
    <t>13:04:48:364</t>
  </si>
  <si>
    <t>13:04:48:481</t>
  </si>
  <si>
    <t>13:04:48:526</t>
  </si>
  <si>
    <t>13:04:48:633</t>
  </si>
  <si>
    <t>13:04:48:739</t>
  </si>
  <si>
    <t>13:04:48:848</t>
  </si>
  <si>
    <t>13:04:48:988</t>
  </si>
  <si>
    <t>13:04:49:144</t>
  </si>
  <si>
    <t>13:04:49:294</t>
  </si>
  <si>
    <t>13:04:49:441</t>
  </si>
  <si>
    <t>13:04:49:586</t>
  </si>
  <si>
    <t>13:04:49:733</t>
  </si>
  <si>
    <t>13:04:49:864</t>
  </si>
  <si>
    <t>13:04:49:974</t>
  </si>
  <si>
    <t>13:04:50:085</t>
  </si>
  <si>
    <t>13:04:50:192</t>
  </si>
  <si>
    <t>13:04:50:324</t>
  </si>
  <si>
    <t>13:04:50:473</t>
  </si>
  <si>
    <t>13:04:50:619</t>
  </si>
  <si>
    <t>13:04:50:765</t>
  </si>
  <si>
    <t>13:04:50:911</t>
  </si>
  <si>
    <t>13:04:51:058</t>
  </si>
  <si>
    <t>13:04:51:201</t>
  </si>
  <si>
    <t>13:04:51:312</t>
  </si>
  <si>
    <t>13:10:06:281</t>
  </si>
  <si>
    <t>13:10:06:328</t>
  </si>
  <si>
    <t>13:10:06:451</t>
  </si>
  <si>
    <t>13:10:06:569</t>
  </si>
  <si>
    <t>13:10:06:653</t>
  </si>
  <si>
    <t>13:10:06:797</t>
  </si>
  <si>
    <t>13:10:06:941</t>
  </si>
  <si>
    <t>13:10:07:195</t>
  </si>
  <si>
    <t>13:10:07:446</t>
  </si>
  <si>
    <t>13:10:07:527</t>
  </si>
  <si>
    <t>13:10:07:728</t>
  </si>
  <si>
    <t>13:10:07:915</t>
  </si>
  <si>
    <t>13:10:08:112</t>
  </si>
  <si>
    <t>13:10:08:225</t>
  </si>
  <si>
    <t>13:10:08:448</t>
  </si>
  <si>
    <t>13:10:08:700</t>
  </si>
  <si>
    <t>13:10:08:954</t>
  </si>
  <si>
    <t>13:10:09:135</t>
  </si>
  <si>
    <t>13:10:09:210</t>
  </si>
  <si>
    <t>13:10:09:369</t>
  </si>
  <si>
    <t>13:10:09:525</t>
  </si>
  <si>
    <t>13:10:09:672</t>
  </si>
  <si>
    <t>13:10:09:931</t>
  </si>
  <si>
    <t>13:10:10:024</t>
  </si>
  <si>
    <t>13:10:10:208</t>
  </si>
  <si>
    <t>13:10:10:356</t>
  </si>
  <si>
    <t>13:10:10:539</t>
  </si>
  <si>
    <t>13:10:10:608</t>
  </si>
  <si>
    <t>13:10:10:797</t>
  </si>
  <si>
    <t>13:10:11:051</t>
  </si>
  <si>
    <t>13:10:11:321</t>
  </si>
  <si>
    <t>13:10:11:419</t>
  </si>
  <si>
    <t>13:10:11:557</t>
  </si>
  <si>
    <t>13:10:11:718</t>
  </si>
  <si>
    <t>13:10:11:934</t>
  </si>
  <si>
    <t>13:10:12:060</t>
  </si>
  <si>
    <t>13:10:12:208</t>
  </si>
  <si>
    <t>13:10:12:388</t>
  </si>
  <si>
    <t>13:10:12:545</t>
  </si>
  <si>
    <t>13:10:12:821</t>
  </si>
  <si>
    <t>13:10:12:913</t>
  </si>
  <si>
    <t>13:10:13:136</t>
  </si>
  <si>
    <t>13:10:13:333</t>
  </si>
  <si>
    <t>13:10:13:514</t>
  </si>
  <si>
    <t>13:10:13:624</t>
  </si>
  <si>
    <t>13:10:13:877</t>
  </si>
  <si>
    <t>13:10:14:135</t>
  </si>
  <si>
    <t>13:10:14:390</t>
  </si>
  <si>
    <t>13:10:14:581</t>
  </si>
  <si>
    <t>13:10:14:650</t>
  </si>
  <si>
    <t>13:10:14:816</t>
  </si>
  <si>
    <t>13:10:15:036</t>
  </si>
  <si>
    <t>13:10:15:152</t>
  </si>
  <si>
    <t>13:10:15:409</t>
  </si>
  <si>
    <t>13:10:15:659</t>
  </si>
  <si>
    <t>13:10:15:894</t>
  </si>
  <si>
    <t>13:10:16:053</t>
  </si>
  <si>
    <t>13:10:16:138</t>
  </si>
  <si>
    <t>13:10:16:378</t>
  </si>
  <si>
    <t>13:10:16:631</t>
  </si>
  <si>
    <t>13:10:16:883</t>
  </si>
  <si>
    <t>13:10:17:121</t>
  </si>
  <si>
    <t>13:10:17:231</t>
  </si>
  <si>
    <t>13:10:17:429</t>
  </si>
  <si>
    <t>13:10:17:620</t>
  </si>
  <si>
    <t>13:10:17:895</t>
  </si>
  <si>
    <t>13:10:18:147</t>
  </si>
  <si>
    <t>13:10:18:403</t>
  </si>
  <si>
    <t>13:10:18:583</t>
  </si>
  <si>
    <t>13:10:18:681</t>
  </si>
  <si>
    <t>13:10:18:893</t>
  </si>
  <si>
    <t>13:10:19:132</t>
  </si>
  <si>
    <t>13:10:19:385</t>
  </si>
  <si>
    <t>13:10:19:646</t>
  </si>
  <si>
    <t>13:10:19:907</t>
  </si>
  <si>
    <t>13:10:20:093</t>
  </si>
  <si>
    <t>13:10:20:280</t>
  </si>
  <si>
    <t>13:10:20:542</t>
  </si>
  <si>
    <t>13:10:20:800</t>
  </si>
  <si>
    <t>13:10:20:980</t>
  </si>
  <si>
    <t>35% throttle, 85% load</t>
  </si>
  <si>
    <t>10:41:13:609</t>
  </si>
  <si>
    <t>10:41:13:732</t>
  </si>
  <si>
    <t>10:41:13:849</t>
  </si>
  <si>
    <t>10:41:13:993</t>
  </si>
  <si>
    <t>10:41:14:165</t>
  </si>
  <si>
    <t>10:41:14:333</t>
  </si>
  <si>
    <t>10:41:14:488</t>
  </si>
  <si>
    <t>10:41:14:661</t>
  </si>
  <si>
    <t>10:41:14:822</t>
  </si>
  <si>
    <t>10:41:14:897</t>
  </si>
  <si>
    <t>10:41:14:984</t>
  </si>
  <si>
    <t>10:41:15:133</t>
  </si>
  <si>
    <t>10:41:15:261</t>
  </si>
  <si>
    <t>10:41:15:410</t>
  </si>
  <si>
    <t>10:41:15:483</t>
  </si>
  <si>
    <t>10:41:15:653</t>
  </si>
  <si>
    <t>10:41:15:830</t>
  </si>
  <si>
    <t>10:41:15:996</t>
  </si>
  <si>
    <t>10:41:16:164</t>
  </si>
  <si>
    <t>10:41:16:296</t>
  </si>
  <si>
    <t>10:41:16:419</t>
  </si>
  <si>
    <t>10:41:16:551</t>
  </si>
  <si>
    <t>10:41:16:675</t>
  </si>
  <si>
    <t>10:41:16:852</t>
  </si>
  <si>
    <t>10:41:17:017</t>
  </si>
  <si>
    <t>10:41:17:169</t>
  </si>
  <si>
    <t>10:41:17:315</t>
  </si>
  <si>
    <t>10:41:17:483</t>
  </si>
  <si>
    <t>10:41:17:656</t>
  </si>
  <si>
    <t>10:41:17:813</t>
  </si>
  <si>
    <t>10:41:17:959</t>
  </si>
  <si>
    <t>10:41:18:097</t>
  </si>
  <si>
    <t>10:41:18:263</t>
  </si>
  <si>
    <t>10:41:18:441</t>
  </si>
  <si>
    <t>10:41:18:616</t>
  </si>
  <si>
    <t>10:41:18:776</t>
  </si>
  <si>
    <t>10:41:18:951</t>
  </si>
  <si>
    <t>10:41:19:106</t>
  </si>
  <si>
    <t>10:41:19:270</t>
  </si>
  <si>
    <t>10:41:19:378</t>
  </si>
  <si>
    <t>10:41:19:515</t>
  </si>
  <si>
    <t>10:41:19:644</t>
  </si>
  <si>
    <t>10:41:19:805</t>
  </si>
  <si>
    <t>10:41:19:973</t>
  </si>
  <si>
    <t>10:41:20:141</t>
  </si>
  <si>
    <t>10:41:20:304</t>
  </si>
  <si>
    <t>10:41:20:481</t>
  </si>
  <si>
    <t>10:41:20:617</t>
  </si>
  <si>
    <t>10:41:20:745</t>
  </si>
  <si>
    <t>10:41:20:804</t>
  </si>
  <si>
    <t>10:41:20:927</t>
  </si>
  <si>
    <t>10:41:21:077</t>
  </si>
  <si>
    <t>10:41:21:261</t>
  </si>
  <si>
    <t>10:41:21:438</t>
  </si>
  <si>
    <t>10:41:21:602</t>
  </si>
  <si>
    <t>10:41:21:691</t>
  </si>
  <si>
    <t>10:41:21:830</t>
  </si>
  <si>
    <t>10:41:21:965</t>
  </si>
  <si>
    <t>10:41:22:100</t>
  </si>
  <si>
    <t>10:41:22:205</t>
  </si>
  <si>
    <t>10:41:22:345</t>
  </si>
  <si>
    <t>10:41:22:447</t>
  </si>
  <si>
    <t>10:41:22:582</t>
  </si>
  <si>
    <t>10:41:22:737</t>
  </si>
  <si>
    <t>10:41:22:912</t>
  </si>
  <si>
    <t>10:41:23:087</t>
  </si>
  <si>
    <t>10:41:23:239</t>
  </si>
  <si>
    <t>10:41:23:390</t>
  </si>
  <si>
    <t>10:41:23:512</t>
  </si>
  <si>
    <t>10:41:23:640</t>
  </si>
  <si>
    <t>10:41:23:813</t>
  </si>
  <si>
    <t>10:41:23:969</t>
  </si>
  <si>
    <t>10:41:24:122</t>
  </si>
  <si>
    <t>10:41:24:292</t>
  </si>
  <si>
    <t>10:41:24:443</t>
  </si>
  <si>
    <t>10:41:24:587</t>
  </si>
  <si>
    <t>10:41:24:647</t>
  </si>
  <si>
    <t>10:41:24:774</t>
  </si>
  <si>
    <t>10:41:24:888</t>
  </si>
  <si>
    <t>10:41:25:042</t>
  </si>
  <si>
    <t>10:41:25:202</t>
  </si>
  <si>
    <t>10:41:25:373</t>
  </si>
  <si>
    <t>10:41:25:528</t>
  </si>
  <si>
    <t>10:41:25:702</t>
  </si>
  <si>
    <t>10:41:25:859</t>
  </si>
  <si>
    <t>25% throttle, 90% load</t>
  </si>
  <si>
    <t>25% throttle, 80% load</t>
  </si>
  <si>
    <t>25% throttle, 70% load</t>
  </si>
  <si>
    <t>25% throttle, 60% load</t>
  </si>
  <si>
    <t>30% throttle, 100% load</t>
  </si>
  <si>
    <t>30% throttle, 90% load</t>
  </si>
  <si>
    <t>30% throttle, 80% load</t>
  </si>
  <si>
    <t>30% throttle, 70% load</t>
  </si>
  <si>
    <t>30% throttle, 60% load</t>
  </si>
  <si>
    <t>Throttle = 25%</t>
  </si>
  <si>
    <t>Throttle = 30%</t>
  </si>
  <si>
    <t>Max RPM</t>
  </si>
  <si>
    <t>Accel</t>
  </si>
  <si>
    <t>Torque (N-m)</t>
  </si>
  <si>
    <t>11.8 ft-lbs</t>
  </si>
  <si>
    <t>19 ft-lbs</t>
  </si>
  <si>
    <t>Speed</t>
  </si>
  <si>
    <t>Acceleration</t>
  </si>
  <si>
    <t>Start below</t>
  </si>
  <si>
    <t>Throttle / torque (ft-lb)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</si>
</sst>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2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 Current (torque = 5.5 ft-lb)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Static!$B$65</c:f>
              <c:strCache>
                <c:ptCount val="1"/>
                <c:pt idx="0">
                  <c:v>PS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Static!$B$66:$B$92</c:f>
              <c:numCache>
                <c:formatCode>General</c:formatCode>
                <c:ptCount val="27"/>
                <c:pt idx="0">
                  <c:v>22</c:v>
                </c:pt>
                <c:pt idx="1">
                  <c:v>21.8</c:v>
                </c:pt>
                <c:pt idx="2">
                  <c:v>21.4</c:v>
                </c:pt>
                <c:pt idx="3">
                  <c:v>20.8</c:v>
                </c:pt>
                <c:pt idx="4">
                  <c:v>20.399999999999999</c:v>
                </c:pt>
                <c:pt idx="5">
                  <c:v>19.8</c:v>
                </c:pt>
                <c:pt idx="6">
                  <c:v>19.3</c:v>
                </c:pt>
                <c:pt idx="7">
                  <c:v>18.8</c:v>
                </c:pt>
                <c:pt idx="8">
                  <c:v>17.899999999999999</c:v>
                </c:pt>
                <c:pt idx="9">
                  <c:v>17.2</c:v>
                </c:pt>
                <c:pt idx="10">
                  <c:v>16.600000000000001</c:v>
                </c:pt>
                <c:pt idx="11">
                  <c:v>15.7</c:v>
                </c:pt>
                <c:pt idx="12">
                  <c:v>15</c:v>
                </c:pt>
                <c:pt idx="13">
                  <c:v>14.1</c:v>
                </c:pt>
                <c:pt idx="14">
                  <c:v>13.7</c:v>
                </c:pt>
                <c:pt idx="15">
                  <c:v>13</c:v>
                </c:pt>
                <c:pt idx="16">
                  <c:v>13.2</c:v>
                </c:pt>
                <c:pt idx="17">
                  <c:v>13.7</c:v>
                </c:pt>
                <c:pt idx="18">
                  <c:v>14.1</c:v>
                </c:pt>
                <c:pt idx="19">
                  <c:v>14.7</c:v>
                </c:pt>
                <c:pt idx="20">
                  <c:v>14.7</c:v>
                </c:pt>
                <c:pt idx="21">
                  <c:v>14.8</c:v>
                </c:pt>
                <c:pt idx="22">
                  <c:v>14.8</c:v>
                </c:pt>
                <c:pt idx="23">
                  <c:v>14.6</c:v>
                </c:pt>
                <c:pt idx="24">
                  <c:v>14.1</c:v>
                </c:pt>
                <c:pt idx="25">
                  <c:v>13.1</c:v>
                </c:pt>
                <c:pt idx="26">
                  <c:v>12</c:v>
                </c:pt>
              </c:numCache>
            </c:numRef>
          </c:xVal>
          <c:yVal>
            <c:numRef>
              <c:f>Static!$A$66:$A$92</c:f>
              <c:numCache>
                <c:formatCode>General</c:formatCode>
                <c:ptCount val="27"/>
                <c:pt idx="0">
                  <c:v>1845</c:v>
                </c:pt>
                <c:pt idx="1">
                  <c:v>1815</c:v>
                </c:pt>
                <c:pt idx="2">
                  <c:v>1774</c:v>
                </c:pt>
                <c:pt idx="3">
                  <c:v>1730</c:v>
                </c:pt>
                <c:pt idx="4">
                  <c:v>1681</c:v>
                </c:pt>
                <c:pt idx="5">
                  <c:v>1631</c:v>
                </c:pt>
                <c:pt idx="6">
                  <c:v>1592</c:v>
                </c:pt>
                <c:pt idx="7">
                  <c:v>1531</c:v>
                </c:pt>
                <c:pt idx="8">
                  <c:v>1460</c:v>
                </c:pt>
                <c:pt idx="9">
                  <c:v>1391</c:v>
                </c:pt>
                <c:pt idx="10">
                  <c:v>1330</c:v>
                </c:pt>
                <c:pt idx="11">
                  <c:v>1253</c:v>
                </c:pt>
                <c:pt idx="12">
                  <c:v>1193</c:v>
                </c:pt>
                <c:pt idx="13">
                  <c:v>1112</c:v>
                </c:pt>
                <c:pt idx="14">
                  <c:v>1061</c:v>
                </c:pt>
                <c:pt idx="15">
                  <c:v>989</c:v>
                </c:pt>
                <c:pt idx="16">
                  <c:v>969</c:v>
                </c:pt>
                <c:pt idx="17">
                  <c:v>918</c:v>
                </c:pt>
                <c:pt idx="18">
                  <c:v>872</c:v>
                </c:pt>
                <c:pt idx="19">
                  <c:v>768</c:v>
                </c:pt>
                <c:pt idx="20">
                  <c:v>766</c:v>
                </c:pt>
                <c:pt idx="21">
                  <c:v>646</c:v>
                </c:pt>
                <c:pt idx="22">
                  <c:v>608</c:v>
                </c:pt>
                <c:pt idx="23">
                  <c:v>543</c:v>
                </c:pt>
                <c:pt idx="24">
                  <c:v>470</c:v>
                </c:pt>
                <c:pt idx="25">
                  <c:v>369</c:v>
                </c:pt>
                <c:pt idx="26">
                  <c:v>288</c:v>
                </c:pt>
              </c:numCache>
            </c:numRef>
          </c:yVal>
          <c:smooth val="0"/>
        </c:ser>
        <c:ser>
          <c:idx val="1"/>
          <c:order val="1"/>
          <c:tx>
            <c:v>AyyLmao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5"/>
            <c:dispRSqr val="1"/>
            <c:dispEq val="1"/>
            <c:trendlineLbl>
              <c:layout>
                <c:manualLayout>
                  <c:x val="-0.33096631671041099"/>
                  <c:y val="0.295879629629629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Static!$B$66:$B$81</c:f>
              <c:numCache>
                <c:formatCode>General</c:formatCode>
                <c:ptCount val="16"/>
                <c:pt idx="0">
                  <c:v>22</c:v>
                </c:pt>
                <c:pt idx="1">
                  <c:v>21.8</c:v>
                </c:pt>
                <c:pt idx="2">
                  <c:v>21.4</c:v>
                </c:pt>
                <c:pt idx="3">
                  <c:v>20.8</c:v>
                </c:pt>
                <c:pt idx="4">
                  <c:v>20.399999999999999</c:v>
                </c:pt>
                <c:pt idx="5">
                  <c:v>19.8</c:v>
                </c:pt>
                <c:pt idx="6">
                  <c:v>19.3</c:v>
                </c:pt>
                <c:pt idx="7">
                  <c:v>18.8</c:v>
                </c:pt>
                <c:pt idx="8">
                  <c:v>17.899999999999999</c:v>
                </c:pt>
                <c:pt idx="9">
                  <c:v>17.2</c:v>
                </c:pt>
                <c:pt idx="10">
                  <c:v>16.600000000000001</c:v>
                </c:pt>
                <c:pt idx="11">
                  <c:v>15.7</c:v>
                </c:pt>
                <c:pt idx="12">
                  <c:v>15</c:v>
                </c:pt>
                <c:pt idx="13">
                  <c:v>14.1</c:v>
                </c:pt>
                <c:pt idx="14">
                  <c:v>13.7</c:v>
                </c:pt>
                <c:pt idx="15">
                  <c:v>13</c:v>
                </c:pt>
              </c:numCache>
            </c:numRef>
          </c:xVal>
          <c:yVal>
            <c:numRef>
              <c:f>Static!$A$66:$A$81</c:f>
              <c:numCache>
                <c:formatCode>General</c:formatCode>
                <c:ptCount val="16"/>
                <c:pt idx="0">
                  <c:v>1845</c:v>
                </c:pt>
                <c:pt idx="1">
                  <c:v>1815</c:v>
                </c:pt>
                <c:pt idx="2">
                  <c:v>1774</c:v>
                </c:pt>
                <c:pt idx="3">
                  <c:v>1730</c:v>
                </c:pt>
                <c:pt idx="4">
                  <c:v>1681</c:v>
                </c:pt>
                <c:pt idx="5">
                  <c:v>1631</c:v>
                </c:pt>
                <c:pt idx="6">
                  <c:v>1592</c:v>
                </c:pt>
                <c:pt idx="7">
                  <c:v>1531</c:v>
                </c:pt>
                <c:pt idx="8">
                  <c:v>1460</c:v>
                </c:pt>
                <c:pt idx="9">
                  <c:v>1391</c:v>
                </c:pt>
                <c:pt idx="10">
                  <c:v>1330</c:v>
                </c:pt>
                <c:pt idx="11">
                  <c:v>1253</c:v>
                </c:pt>
                <c:pt idx="12">
                  <c:v>1193</c:v>
                </c:pt>
                <c:pt idx="13">
                  <c:v>1112</c:v>
                </c:pt>
                <c:pt idx="14">
                  <c:v>1061</c:v>
                </c:pt>
                <c:pt idx="15">
                  <c:v>989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821552"/>
        <c:axId val="366822112"/>
      </c:scatterChart>
      <c:valAx>
        <c:axId val="36682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22112"/>
        <c:crosses val="autoZero"/>
        <c:crossBetween val="midCat"/>
      </c:valAx>
      <c:valAx>
        <c:axId val="36682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21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Controller RMS Current vs Torque Concatenated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Static!$H$181</c:f>
              <c:strCache>
                <c:ptCount val="1"/>
                <c:pt idx="0">
                  <c:v>Controller RMS Current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Static!$G$182:$G$208</c:f>
              <c:numCache>
                <c:formatCode>General</c:formatCode>
                <c:ptCount val="27"/>
                <c:pt idx="0">
                  <c:v>24.91</c:v>
                </c:pt>
                <c:pt idx="1">
                  <c:v>25.2</c:v>
                </c:pt>
                <c:pt idx="2">
                  <c:v>25.75</c:v>
                </c:pt>
                <c:pt idx="3">
                  <c:v>26.1</c:v>
                </c:pt>
                <c:pt idx="4">
                  <c:v>26.38</c:v>
                </c:pt>
                <c:pt idx="5">
                  <c:v>26.38</c:v>
                </c:pt>
                <c:pt idx="6">
                  <c:v>26.38</c:v>
                </c:pt>
                <c:pt idx="7">
                  <c:v>26.08</c:v>
                </c:pt>
                <c:pt idx="8">
                  <c:v>26.38</c:v>
                </c:pt>
                <c:pt idx="9">
                  <c:v>26.23</c:v>
                </c:pt>
                <c:pt idx="10">
                  <c:v>26.23</c:v>
                </c:pt>
                <c:pt idx="11">
                  <c:v>26.38</c:v>
                </c:pt>
                <c:pt idx="12">
                  <c:v>26.52</c:v>
                </c:pt>
                <c:pt idx="13">
                  <c:v>26.38</c:v>
                </c:pt>
                <c:pt idx="14">
                  <c:v>26.23</c:v>
                </c:pt>
                <c:pt idx="15">
                  <c:v>26.23</c:v>
                </c:pt>
                <c:pt idx="16">
                  <c:v>26.23</c:v>
                </c:pt>
                <c:pt idx="17">
                  <c:v>26.23</c:v>
                </c:pt>
                <c:pt idx="18">
                  <c:v>26.38</c:v>
                </c:pt>
                <c:pt idx="19">
                  <c:v>26.38</c:v>
                </c:pt>
                <c:pt idx="20">
                  <c:v>26.38</c:v>
                </c:pt>
                <c:pt idx="21">
                  <c:v>26.38</c:v>
                </c:pt>
                <c:pt idx="22">
                  <c:v>26.23</c:v>
                </c:pt>
                <c:pt idx="23">
                  <c:v>27.69</c:v>
                </c:pt>
                <c:pt idx="24">
                  <c:v>29.74</c:v>
                </c:pt>
                <c:pt idx="25">
                  <c:v>31.79</c:v>
                </c:pt>
                <c:pt idx="26">
                  <c:v>33.11</c:v>
                </c:pt>
              </c:numCache>
            </c:numRef>
          </c:xVal>
          <c:yVal>
            <c:numRef>
              <c:f>Static!$H$182:$H$208</c:f>
              <c:numCache>
                <c:formatCode>General</c:formatCode>
                <c:ptCount val="27"/>
                <c:pt idx="0">
                  <c:v>187</c:v>
                </c:pt>
                <c:pt idx="1">
                  <c:v>191</c:v>
                </c:pt>
                <c:pt idx="2">
                  <c:v>190</c:v>
                </c:pt>
                <c:pt idx="3">
                  <c:v>194</c:v>
                </c:pt>
                <c:pt idx="4">
                  <c:v>194</c:v>
                </c:pt>
                <c:pt idx="5">
                  <c:v>196</c:v>
                </c:pt>
                <c:pt idx="6">
                  <c:v>194</c:v>
                </c:pt>
                <c:pt idx="7">
                  <c:v>195</c:v>
                </c:pt>
                <c:pt idx="8">
                  <c:v>196</c:v>
                </c:pt>
                <c:pt idx="9">
                  <c:v>196</c:v>
                </c:pt>
                <c:pt idx="10">
                  <c:v>196</c:v>
                </c:pt>
                <c:pt idx="11">
                  <c:v>196</c:v>
                </c:pt>
                <c:pt idx="12">
                  <c:v>196</c:v>
                </c:pt>
                <c:pt idx="13">
                  <c:v>196</c:v>
                </c:pt>
                <c:pt idx="14">
                  <c:v>196</c:v>
                </c:pt>
                <c:pt idx="15">
                  <c:v>196</c:v>
                </c:pt>
                <c:pt idx="16">
                  <c:v>196</c:v>
                </c:pt>
                <c:pt idx="17">
                  <c:v>196</c:v>
                </c:pt>
                <c:pt idx="18">
                  <c:v>196</c:v>
                </c:pt>
                <c:pt idx="19">
                  <c:v>196</c:v>
                </c:pt>
                <c:pt idx="20">
                  <c:v>196</c:v>
                </c:pt>
                <c:pt idx="21">
                  <c:v>196</c:v>
                </c:pt>
                <c:pt idx="22">
                  <c:v>196</c:v>
                </c:pt>
                <c:pt idx="23">
                  <c:v>200</c:v>
                </c:pt>
                <c:pt idx="24">
                  <c:v>215</c:v>
                </c:pt>
                <c:pt idx="25">
                  <c:v>220</c:v>
                </c:pt>
                <c:pt idx="26">
                  <c:v>229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Static!$H$181</c:f>
              <c:strCache>
                <c:ptCount val="1"/>
                <c:pt idx="0">
                  <c:v>Controller RMS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Static!$G$182:$G$208</c:f>
              <c:numCache>
                <c:formatCode>General</c:formatCode>
                <c:ptCount val="27"/>
                <c:pt idx="0">
                  <c:v>24.91</c:v>
                </c:pt>
                <c:pt idx="1">
                  <c:v>25.2</c:v>
                </c:pt>
                <c:pt idx="2">
                  <c:v>25.75</c:v>
                </c:pt>
                <c:pt idx="3">
                  <c:v>26.1</c:v>
                </c:pt>
                <c:pt idx="4">
                  <c:v>26.38</c:v>
                </c:pt>
                <c:pt idx="5">
                  <c:v>26.38</c:v>
                </c:pt>
                <c:pt idx="6">
                  <c:v>26.38</c:v>
                </c:pt>
                <c:pt idx="7">
                  <c:v>26.08</c:v>
                </c:pt>
                <c:pt idx="8">
                  <c:v>26.38</c:v>
                </c:pt>
                <c:pt idx="9">
                  <c:v>26.23</c:v>
                </c:pt>
                <c:pt idx="10">
                  <c:v>26.23</c:v>
                </c:pt>
                <c:pt idx="11">
                  <c:v>26.38</c:v>
                </c:pt>
                <c:pt idx="12">
                  <c:v>26.52</c:v>
                </c:pt>
                <c:pt idx="13">
                  <c:v>26.38</c:v>
                </c:pt>
                <c:pt idx="14">
                  <c:v>26.23</c:v>
                </c:pt>
                <c:pt idx="15">
                  <c:v>26.23</c:v>
                </c:pt>
                <c:pt idx="16">
                  <c:v>26.23</c:v>
                </c:pt>
                <c:pt idx="17">
                  <c:v>26.23</c:v>
                </c:pt>
                <c:pt idx="18">
                  <c:v>26.38</c:v>
                </c:pt>
                <c:pt idx="19">
                  <c:v>26.38</c:v>
                </c:pt>
                <c:pt idx="20">
                  <c:v>26.38</c:v>
                </c:pt>
                <c:pt idx="21">
                  <c:v>26.38</c:v>
                </c:pt>
                <c:pt idx="22">
                  <c:v>26.23</c:v>
                </c:pt>
                <c:pt idx="23">
                  <c:v>27.69</c:v>
                </c:pt>
                <c:pt idx="24">
                  <c:v>29.74</c:v>
                </c:pt>
                <c:pt idx="25">
                  <c:v>31.79</c:v>
                </c:pt>
                <c:pt idx="26">
                  <c:v>33.11</c:v>
                </c:pt>
              </c:numCache>
            </c:numRef>
          </c:xVal>
          <c:yVal>
            <c:numRef>
              <c:f>Static!$H$182:$H$208</c:f>
              <c:numCache>
                <c:formatCode>General</c:formatCode>
                <c:ptCount val="27"/>
                <c:pt idx="0">
                  <c:v>187</c:v>
                </c:pt>
                <c:pt idx="1">
                  <c:v>191</c:v>
                </c:pt>
                <c:pt idx="2">
                  <c:v>190</c:v>
                </c:pt>
                <c:pt idx="3">
                  <c:v>194</c:v>
                </c:pt>
                <c:pt idx="4">
                  <c:v>194</c:v>
                </c:pt>
                <c:pt idx="5">
                  <c:v>196</c:v>
                </c:pt>
                <c:pt idx="6">
                  <c:v>194</c:v>
                </c:pt>
                <c:pt idx="7">
                  <c:v>195</c:v>
                </c:pt>
                <c:pt idx="8">
                  <c:v>196</c:v>
                </c:pt>
                <c:pt idx="9">
                  <c:v>196</c:v>
                </c:pt>
                <c:pt idx="10">
                  <c:v>196</c:v>
                </c:pt>
                <c:pt idx="11">
                  <c:v>196</c:v>
                </c:pt>
                <c:pt idx="12">
                  <c:v>196</c:v>
                </c:pt>
                <c:pt idx="13">
                  <c:v>196</c:v>
                </c:pt>
                <c:pt idx="14">
                  <c:v>196</c:v>
                </c:pt>
                <c:pt idx="15">
                  <c:v>196</c:v>
                </c:pt>
                <c:pt idx="16">
                  <c:v>196</c:v>
                </c:pt>
                <c:pt idx="17">
                  <c:v>196</c:v>
                </c:pt>
                <c:pt idx="18">
                  <c:v>196</c:v>
                </c:pt>
                <c:pt idx="19">
                  <c:v>196</c:v>
                </c:pt>
                <c:pt idx="20">
                  <c:v>196</c:v>
                </c:pt>
                <c:pt idx="21">
                  <c:v>196</c:v>
                </c:pt>
                <c:pt idx="22">
                  <c:v>196</c:v>
                </c:pt>
                <c:pt idx="23">
                  <c:v>200</c:v>
                </c:pt>
                <c:pt idx="24">
                  <c:v>215</c:v>
                </c:pt>
                <c:pt idx="25">
                  <c:v>220</c:v>
                </c:pt>
                <c:pt idx="26">
                  <c:v>229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Static!$H$181</c:f>
              <c:strCache>
                <c:ptCount val="1"/>
                <c:pt idx="0">
                  <c:v>Controller RMS Current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Static!$G$182:$G$208</c:f>
              <c:numCache>
                <c:formatCode>General</c:formatCode>
                <c:ptCount val="27"/>
                <c:pt idx="0">
                  <c:v>24.91</c:v>
                </c:pt>
                <c:pt idx="1">
                  <c:v>25.2</c:v>
                </c:pt>
                <c:pt idx="2">
                  <c:v>25.75</c:v>
                </c:pt>
                <c:pt idx="3">
                  <c:v>26.1</c:v>
                </c:pt>
                <c:pt idx="4">
                  <c:v>26.38</c:v>
                </c:pt>
                <c:pt idx="5">
                  <c:v>26.38</c:v>
                </c:pt>
                <c:pt idx="6">
                  <c:v>26.38</c:v>
                </c:pt>
                <c:pt idx="7">
                  <c:v>26.08</c:v>
                </c:pt>
                <c:pt idx="8">
                  <c:v>26.38</c:v>
                </c:pt>
                <c:pt idx="9">
                  <c:v>26.23</c:v>
                </c:pt>
                <c:pt idx="10">
                  <c:v>26.23</c:v>
                </c:pt>
                <c:pt idx="11">
                  <c:v>26.38</c:v>
                </c:pt>
                <c:pt idx="12">
                  <c:v>26.52</c:v>
                </c:pt>
                <c:pt idx="13">
                  <c:v>26.38</c:v>
                </c:pt>
                <c:pt idx="14">
                  <c:v>26.23</c:v>
                </c:pt>
                <c:pt idx="15">
                  <c:v>26.23</c:v>
                </c:pt>
                <c:pt idx="16">
                  <c:v>26.23</c:v>
                </c:pt>
                <c:pt idx="17">
                  <c:v>26.23</c:v>
                </c:pt>
                <c:pt idx="18">
                  <c:v>26.38</c:v>
                </c:pt>
                <c:pt idx="19">
                  <c:v>26.38</c:v>
                </c:pt>
                <c:pt idx="20">
                  <c:v>26.38</c:v>
                </c:pt>
                <c:pt idx="21">
                  <c:v>26.38</c:v>
                </c:pt>
                <c:pt idx="22">
                  <c:v>26.23</c:v>
                </c:pt>
                <c:pt idx="23">
                  <c:v>27.69</c:v>
                </c:pt>
                <c:pt idx="24">
                  <c:v>29.74</c:v>
                </c:pt>
                <c:pt idx="25">
                  <c:v>31.79</c:v>
                </c:pt>
                <c:pt idx="26">
                  <c:v>33.11</c:v>
                </c:pt>
              </c:numCache>
            </c:numRef>
          </c:xVal>
          <c:yVal>
            <c:numRef>
              <c:f>Static!$H$182:$H$208</c:f>
              <c:numCache>
                <c:formatCode>General</c:formatCode>
                <c:ptCount val="27"/>
                <c:pt idx="0">
                  <c:v>187</c:v>
                </c:pt>
                <c:pt idx="1">
                  <c:v>191</c:v>
                </c:pt>
                <c:pt idx="2">
                  <c:v>190</c:v>
                </c:pt>
                <c:pt idx="3">
                  <c:v>194</c:v>
                </c:pt>
                <c:pt idx="4">
                  <c:v>194</c:v>
                </c:pt>
                <c:pt idx="5">
                  <c:v>196</c:v>
                </c:pt>
                <c:pt idx="6">
                  <c:v>194</c:v>
                </c:pt>
                <c:pt idx="7">
                  <c:v>195</c:v>
                </c:pt>
                <c:pt idx="8">
                  <c:v>196</c:v>
                </c:pt>
                <c:pt idx="9">
                  <c:v>196</c:v>
                </c:pt>
                <c:pt idx="10">
                  <c:v>196</c:v>
                </c:pt>
                <c:pt idx="11">
                  <c:v>196</c:v>
                </c:pt>
                <c:pt idx="12">
                  <c:v>196</c:v>
                </c:pt>
                <c:pt idx="13">
                  <c:v>196</c:v>
                </c:pt>
                <c:pt idx="14">
                  <c:v>196</c:v>
                </c:pt>
                <c:pt idx="15">
                  <c:v>196</c:v>
                </c:pt>
                <c:pt idx="16">
                  <c:v>196</c:v>
                </c:pt>
                <c:pt idx="17">
                  <c:v>196</c:v>
                </c:pt>
                <c:pt idx="18">
                  <c:v>196</c:v>
                </c:pt>
                <c:pt idx="19">
                  <c:v>196</c:v>
                </c:pt>
                <c:pt idx="20">
                  <c:v>196</c:v>
                </c:pt>
                <c:pt idx="21">
                  <c:v>196</c:v>
                </c:pt>
                <c:pt idx="22">
                  <c:v>196</c:v>
                </c:pt>
                <c:pt idx="23">
                  <c:v>200</c:v>
                </c:pt>
                <c:pt idx="24">
                  <c:v>215</c:v>
                </c:pt>
                <c:pt idx="25">
                  <c:v>220</c:v>
                </c:pt>
                <c:pt idx="26">
                  <c:v>229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Static!$B$181</c:f>
              <c:strCache>
                <c:ptCount val="1"/>
                <c:pt idx="0">
                  <c:v>Controller RMS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Static!$A$182:$A$208</c:f>
              <c:numCache>
                <c:formatCode>General</c:formatCode>
                <c:ptCount val="27"/>
                <c:pt idx="0">
                  <c:v>5.44</c:v>
                </c:pt>
                <c:pt idx="1">
                  <c:v>5.44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5.73</c:v>
                </c:pt>
                <c:pt idx="16">
                  <c:v>5.88</c:v>
                </c:pt>
                <c:pt idx="17">
                  <c:v>6.47</c:v>
                </c:pt>
                <c:pt idx="18">
                  <c:v>7.05</c:v>
                </c:pt>
                <c:pt idx="19">
                  <c:v>7.9</c:v>
                </c:pt>
                <c:pt idx="20">
                  <c:v>8.5</c:v>
                </c:pt>
                <c:pt idx="21">
                  <c:v>10.1</c:v>
                </c:pt>
                <c:pt idx="22">
                  <c:v>10.7</c:v>
                </c:pt>
                <c:pt idx="23">
                  <c:v>11.5</c:v>
                </c:pt>
                <c:pt idx="24">
                  <c:v>12.6</c:v>
                </c:pt>
                <c:pt idx="25">
                  <c:v>14.2</c:v>
                </c:pt>
                <c:pt idx="26">
                  <c:v>15.3</c:v>
                </c:pt>
              </c:numCache>
            </c:numRef>
          </c:xVal>
          <c:yVal>
            <c:numRef>
              <c:f>Static!$B$182:$B$208</c:f>
              <c:numCache>
                <c:formatCode>General</c:formatCode>
                <c:ptCount val="27"/>
                <c:pt idx="0">
                  <c:v>78.2</c:v>
                </c:pt>
                <c:pt idx="1">
                  <c:v>78</c:v>
                </c:pt>
                <c:pt idx="2">
                  <c:v>78.599999999999994</c:v>
                </c:pt>
                <c:pt idx="3">
                  <c:v>78.599999999999994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78.2</c:v>
                </c:pt>
                <c:pt idx="8">
                  <c:v>78.2</c:v>
                </c:pt>
                <c:pt idx="9">
                  <c:v>78.2</c:v>
                </c:pt>
                <c:pt idx="10">
                  <c:v>78.2</c:v>
                </c:pt>
                <c:pt idx="11">
                  <c:v>78.2</c:v>
                </c:pt>
                <c:pt idx="12">
                  <c:v>78.2</c:v>
                </c:pt>
                <c:pt idx="13">
                  <c:v>78.2</c:v>
                </c:pt>
                <c:pt idx="14">
                  <c:v>78.2</c:v>
                </c:pt>
                <c:pt idx="15">
                  <c:v>78.2</c:v>
                </c:pt>
                <c:pt idx="16">
                  <c:v>80</c:v>
                </c:pt>
                <c:pt idx="17">
                  <c:v>83.8</c:v>
                </c:pt>
                <c:pt idx="18">
                  <c:v>87.5</c:v>
                </c:pt>
                <c:pt idx="19">
                  <c:v>95.4</c:v>
                </c:pt>
                <c:pt idx="20">
                  <c:v>95.6</c:v>
                </c:pt>
                <c:pt idx="21">
                  <c:v>106.5</c:v>
                </c:pt>
                <c:pt idx="22">
                  <c:v>108</c:v>
                </c:pt>
                <c:pt idx="23">
                  <c:v>113</c:v>
                </c:pt>
                <c:pt idx="24">
                  <c:v>118.5</c:v>
                </c:pt>
                <c:pt idx="25">
                  <c:v>127</c:v>
                </c:pt>
                <c:pt idx="26">
                  <c:v>133.5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Static!$D$181</c:f>
              <c:strCache>
                <c:ptCount val="1"/>
                <c:pt idx="0">
                  <c:v>Controller RMS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Static!$C$182:$C$206</c:f>
              <c:numCache>
                <c:formatCode>General</c:formatCode>
                <c:ptCount val="25"/>
                <c:pt idx="0">
                  <c:v>11.6</c:v>
                </c:pt>
                <c:pt idx="1">
                  <c:v>11.7</c:v>
                </c:pt>
                <c:pt idx="2">
                  <c:v>11.7</c:v>
                </c:pt>
                <c:pt idx="3">
                  <c:v>11.7</c:v>
                </c:pt>
                <c:pt idx="4">
                  <c:v>11.7</c:v>
                </c:pt>
                <c:pt idx="5">
                  <c:v>11.7</c:v>
                </c:pt>
                <c:pt idx="6">
                  <c:v>11.7</c:v>
                </c:pt>
                <c:pt idx="7">
                  <c:v>11.7</c:v>
                </c:pt>
                <c:pt idx="8">
                  <c:v>11.8</c:v>
                </c:pt>
                <c:pt idx="9">
                  <c:v>11.8</c:v>
                </c:pt>
                <c:pt idx="10">
                  <c:v>11.9</c:v>
                </c:pt>
                <c:pt idx="11">
                  <c:v>12</c:v>
                </c:pt>
                <c:pt idx="12">
                  <c:v>11.9</c:v>
                </c:pt>
                <c:pt idx="13">
                  <c:v>11.9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12.1</c:v>
                </c:pt>
                <c:pt idx="19">
                  <c:v>12.1</c:v>
                </c:pt>
                <c:pt idx="20">
                  <c:v>12.6</c:v>
                </c:pt>
                <c:pt idx="21">
                  <c:v>12.8</c:v>
                </c:pt>
                <c:pt idx="22">
                  <c:v>15.4</c:v>
                </c:pt>
                <c:pt idx="23">
                  <c:v>17.399999999999999</c:v>
                </c:pt>
                <c:pt idx="24">
                  <c:v>17.899999999999999</c:v>
                </c:pt>
              </c:numCache>
            </c:numRef>
          </c:xVal>
          <c:yVal>
            <c:numRef>
              <c:f>Static!$D$182:$D$206</c:f>
              <c:numCache>
                <c:formatCode>General</c:formatCode>
                <c:ptCount val="25"/>
                <c:pt idx="0">
                  <c:v>116</c:v>
                </c:pt>
                <c:pt idx="1">
                  <c:v>116</c:v>
                </c:pt>
                <c:pt idx="2">
                  <c:v>116</c:v>
                </c:pt>
                <c:pt idx="3">
                  <c:v>116</c:v>
                </c:pt>
                <c:pt idx="4">
                  <c:v>116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116</c:v>
                </c:pt>
                <c:pt idx="9">
                  <c:v>116</c:v>
                </c:pt>
                <c:pt idx="10">
                  <c:v>116</c:v>
                </c:pt>
                <c:pt idx="11">
                  <c:v>116</c:v>
                </c:pt>
                <c:pt idx="12">
                  <c:v>116</c:v>
                </c:pt>
                <c:pt idx="13">
                  <c:v>116</c:v>
                </c:pt>
                <c:pt idx="14">
                  <c:v>116</c:v>
                </c:pt>
                <c:pt idx="15">
                  <c:v>116</c:v>
                </c:pt>
                <c:pt idx="16">
                  <c:v>116</c:v>
                </c:pt>
                <c:pt idx="17">
                  <c:v>116</c:v>
                </c:pt>
                <c:pt idx="18">
                  <c:v>116</c:v>
                </c:pt>
                <c:pt idx="19">
                  <c:v>116</c:v>
                </c:pt>
                <c:pt idx="20">
                  <c:v>119</c:v>
                </c:pt>
                <c:pt idx="21">
                  <c:v>125.5</c:v>
                </c:pt>
                <c:pt idx="22">
                  <c:v>134</c:v>
                </c:pt>
                <c:pt idx="23">
                  <c:v>146</c:v>
                </c:pt>
                <c:pt idx="24">
                  <c:v>148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Static!$F$181</c:f>
              <c:strCache>
                <c:ptCount val="1"/>
                <c:pt idx="0">
                  <c:v>Controller RMS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Static!$E$182:$E$210</c:f>
              <c:numCache>
                <c:formatCode>General</c:formatCode>
                <c:ptCount val="29"/>
                <c:pt idx="0">
                  <c:v>18.8</c:v>
                </c:pt>
                <c:pt idx="1">
                  <c:v>19</c:v>
                </c:pt>
                <c:pt idx="2">
                  <c:v>18.899999999999999</c:v>
                </c:pt>
                <c:pt idx="3">
                  <c:v>18.899999999999999</c:v>
                </c:pt>
                <c:pt idx="4">
                  <c:v>19</c:v>
                </c:pt>
                <c:pt idx="5">
                  <c:v>19</c:v>
                </c:pt>
                <c:pt idx="6">
                  <c:v>19.100000000000001</c:v>
                </c:pt>
                <c:pt idx="7">
                  <c:v>19.100000000000001</c:v>
                </c:pt>
                <c:pt idx="8">
                  <c:v>19.100000000000001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19.100000000000001</c:v>
                </c:pt>
                <c:pt idx="14">
                  <c:v>19.100000000000001</c:v>
                </c:pt>
                <c:pt idx="15">
                  <c:v>19.100000000000001</c:v>
                </c:pt>
                <c:pt idx="16">
                  <c:v>19.100000000000001</c:v>
                </c:pt>
                <c:pt idx="17">
                  <c:v>19.100000000000001</c:v>
                </c:pt>
                <c:pt idx="18">
                  <c:v>19.100000000000001</c:v>
                </c:pt>
                <c:pt idx="19">
                  <c:v>19.100000000000001</c:v>
                </c:pt>
                <c:pt idx="20">
                  <c:v>19.100000000000001</c:v>
                </c:pt>
                <c:pt idx="21">
                  <c:v>19.399999999999999</c:v>
                </c:pt>
                <c:pt idx="22">
                  <c:v>20.100000000000001</c:v>
                </c:pt>
                <c:pt idx="23">
                  <c:v>22.7</c:v>
                </c:pt>
                <c:pt idx="24">
                  <c:v>23.8</c:v>
                </c:pt>
                <c:pt idx="25">
                  <c:v>24.8</c:v>
                </c:pt>
                <c:pt idx="26">
                  <c:v>25.9</c:v>
                </c:pt>
                <c:pt idx="27">
                  <c:v>27.5</c:v>
                </c:pt>
                <c:pt idx="28">
                  <c:v>29</c:v>
                </c:pt>
              </c:numCache>
            </c:numRef>
          </c:xVal>
          <c:yVal>
            <c:numRef>
              <c:f>Static!$F$182:$F$210</c:f>
              <c:numCache>
                <c:formatCode>General</c:formatCode>
                <c:ptCount val="29"/>
                <c:pt idx="0">
                  <c:v>155</c:v>
                </c:pt>
                <c:pt idx="1">
                  <c:v>157</c:v>
                </c:pt>
                <c:pt idx="2">
                  <c:v>156</c:v>
                </c:pt>
                <c:pt idx="3">
                  <c:v>156</c:v>
                </c:pt>
                <c:pt idx="4">
                  <c:v>156</c:v>
                </c:pt>
                <c:pt idx="5">
                  <c:v>156</c:v>
                </c:pt>
                <c:pt idx="6">
                  <c:v>156</c:v>
                </c:pt>
                <c:pt idx="7">
                  <c:v>157</c:v>
                </c:pt>
                <c:pt idx="8">
                  <c:v>156</c:v>
                </c:pt>
                <c:pt idx="9">
                  <c:v>156</c:v>
                </c:pt>
                <c:pt idx="10">
                  <c:v>156</c:v>
                </c:pt>
                <c:pt idx="11">
                  <c:v>156</c:v>
                </c:pt>
                <c:pt idx="12">
                  <c:v>156</c:v>
                </c:pt>
                <c:pt idx="13">
                  <c:v>156</c:v>
                </c:pt>
                <c:pt idx="14">
                  <c:v>156</c:v>
                </c:pt>
                <c:pt idx="15">
                  <c:v>156</c:v>
                </c:pt>
                <c:pt idx="16">
                  <c:v>156</c:v>
                </c:pt>
                <c:pt idx="17">
                  <c:v>156</c:v>
                </c:pt>
                <c:pt idx="18">
                  <c:v>156</c:v>
                </c:pt>
                <c:pt idx="19">
                  <c:v>156</c:v>
                </c:pt>
                <c:pt idx="20">
                  <c:v>156</c:v>
                </c:pt>
                <c:pt idx="21">
                  <c:v>156</c:v>
                </c:pt>
                <c:pt idx="22">
                  <c:v>160</c:v>
                </c:pt>
                <c:pt idx="23">
                  <c:v>174</c:v>
                </c:pt>
                <c:pt idx="24">
                  <c:v>182</c:v>
                </c:pt>
                <c:pt idx="25">
                  <c:v>188</c:v>
                </c:pt>
                <c:pt idx="26">
                  <c:v>192</c:v>
                </c:pt>
                <c:pt idx="27">
                  <c:v>200</c:v>
                </c:pt>
                <c:pt idx="28">
                  <c:v>204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519952"/>
        <c:axId val="375520512"/>
      </c:scatterChart>
      <c:valAx>
        <c:axId val="37551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20512"/>
        <c:crosses val="autoZero"/>
        <c:crossBetween val="midCat"/>
      </c:valAx>
      <c:valAx>
        <c:axId val="37552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1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 Current vs RMS Current(20%)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Static!$B$257</c:f>
              <c:strCache>
                <c:ptCount val="1"/>
                <c:pt idx="0">
                  <c:v>PS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Static!$A$258:$A$284</c:f>
              <c:numCache>
                <c:formatCode>General</c:formatCode>
                <c:ptCount val="27"/>
                <c:pt idx="0">
                  <c:v>78.2</c:v>
                </c:pt>
                <c:pt idx="1">
                  <c:v>78</c:v>
                </c:pt>
                <c:pt idx="2">
                  <c:v>78.599999999999994</c:v>
                </c:pt>
                <c:pt idx="3">
                  <c:v>78.599999999999994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78.2</c:v>
                </c:pt>
                <c:pt idx="8">
                  <c:v>78.2</c:v>
                </c:pt>
                <c:pt idx="9">
                  <c:v>78.2</c:v>
                </c:pt>
                <c:pt idx="10">
                  <c:v>78.2</c:v>
                </c:pt>
                <c:pt idx="11">
                  <c:v>78.2</c:v>
                </c:pt>
                <c:pt idx="12">
                  <c:v>78.2</c:v>
                </c:pt>
                <c:pt idx="13">
                  <c:v>78.2</c:v>
                </c:pt>
                <c:pt idx="14">
                  <c:v>78.2</c:v>
                </c:pt>
                <c:pt idx="15">
                  <c:v>78.2</c:v>
                </c:pt>
                <c:pt idx="16">
                  <c:v>80</c:v>
                </c:pt>
                <c:pt idx="17">
                  <c:v>83.8</c:v>
                </c:pt>
                <c:pt idx="18">
                  <c:v>87.5</c:v>
                </c:pt>
                <c:pt idx="19">
                  <c:v>95.4</c:v>
                </c:pt>
                <c:pt idx="20">
                  <c:v>95.6</c:v>
                </c:pt>
                <c:pt idx="21">
                  <c:v>106.5</c:v>
                </c:pt>
                <c:pt idx="22">
                  <c:v>108</c:v>
                </c:pt>
                <c:pt idx="23">
                  <c:v>113</c:v>
                </c:pt>
                <c:pt idx="24">
                  <c:v>118.5</c:v>
                </c:pt>
                <c:pt idx="25">
                  <c:v>127</c:v>
                </c:pt>
                <c:pt idx="26">
                  <c:v>133.5</c:v>
                </c:pt>
              </c:numCache>
            </c:numRef>
          </c:xVal>
          <c:yVal>
            <c:numRef>
              <c:f>Static!$B$258:$B$284</c:f>
              <c:numCache>
                <c:formatCode>General</c:formatCode>
                <c:ptCount val="27"/>
                <c:pt idx="0">
                  <c:v>22</c:v>
                </c:pt>
                <c:pt idx="1">
                  <c:v>21.8</c:v>
                </c:pt>
                <c:pt idx="2">
                  <c:v>21.4</c:v>
                </c:pt>
                <c:pt idx="3">
                  <c:v>20.8</c:v>
                </c:pt>
                <c:pt idx="4">
                  <c:v>20.399999999999999</c:v>
                </c:pt>
                <c:pt idx="5">
                  <c:v>19.8</c:v>
                </c:pt>
                <c:pt idx="6">
                  <c:v>19.3</c:v>
                </c:pt>
                <c:pt idx="7">
                  <c:v>18.8</c:v>
                </c:pt>
                <c:pt idx="8">
                  <c:v>17.899999999999999</c:v>
                </c:pt>
                <c:pt idx="9">
                  <c:v>17.2</c:v>
                </c:pt>
                <c:pt idx="10">
                  <c:v>16.600000000000001</c:v>
                </c:pt>
                <c:pt idx="11">
                  <c:v>15.7</c:v>
                </c:pt>
                <c:pt idx="12">
                  <c:v>15</c:v>
                </c:pt>
                <c:pt idx="13">
                  <c:v>14.1</c:v>
                </c:pt>
                <c:pt idx="14">
                  <c:v>13.7</c:v>
                </c:pt>
                <c:pt idx="15">
                  <c:v>13</c:v>
                </c:pt>
                <c:pt idx="16">
                  <c:v>13.2</c:v>
                </c:pt>
                <c:pt idx="17">
                  <c:v>13.7</c:v>
                </c:pt>
                <c:pt idx="18">
                  <c:v>14.1</c:v>
                </c:pt>
                <c:pt idx="19">
                  <c:v>14.7</c:v>
                </c:pt>
                <c:pt idx="20">
                  <c:v>14.7</c:v>
                </c:pt>
                <c:pt idx="21">
                  <c:v>14.8</c:v>
                </c:pt>
                <c:pt idx="22">
                  <c:v>14.8</c:v>
                </c:pt>
                <c:pt idx="23">
                  <c:v>14.6</c:v>
                </c:pt>
                <c:pt idx="24">
                  <c:v>14.1</c:v>
                </c:pt>
                <c:pt idx="25">
                  <c:v>13.1</c:v>
                </c:pt>
                <c:pt idx="26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523312"/>
        <c:axId val="375523872"/>
      </c:scatterChart>
      <c:valAx>
        <c:axId val="375523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23872"/>
        <c:crosses val="autoZero"/>
        <c:crossBetween val="midCat"/>
      </c:valAx>
      <c:valAx>
        <c:axId val="37552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23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 Current vs RMS Current (25%)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Static!$D$257</c:f>
              <c:strCache>
                <c:ptCount val="1"/>
                <c:pt idx="0">
                  <c:v>PS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Static!$C$258:$C$282</c:f>
              <c:numCache>
                <c:formatCode>General</c:formatCode>
                <c:ptCount val="25"/>
                <c:pt idx="0">
                  <c:v>116</c:v>
                </c:pt>
                <c:pt idx="1">
                  <c:v>116</c:v>
                </c:pt>
                <c:pt idx="2">
                  <c:v>116</c:v>
                </c:pt>
                <c:pt idx="3">
                  <c:v>116</c:v>
                </c:pt>
                <c:pt idx="4">
                  <c:v>116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116</c:v>
                </c:pt>
                <c:pt idx="9">
                  <c:v>116</c:v>
                </c:pt>
                <c:pt idx="10">
                  <c:v>116</c:v>
                </c:pt>
                <c:pt idx="11">
                  <c:v>116</c:v>
                </c:pt>
                <c:pt idx="12">
                  <c:v>116</c:v>
                </c:pt>
                <c:pt idx="13">
                  <c:v>116</c:v>
                </c:pt>
                <c:pt idx="14">
                  <c:v>116</c:v>
                </c:pt>
                <c:pt idx="15">
                  <c:v>116</c:v>
                </c:pt>
                <c:pt idx="16">
                  <c:v>116</c:v>
                </c:pt>
                <c:pt idx="17">
                  <c:v>116</c:v>
                </c:pt>
                <c:pt idx="18">
                  <c:v>116</c:v>
                </c:pt>
                <c:pt idx="19">
                  <c:v>116</c:v>
                </c:pt>
                <c:pt idx="20">
                  <c:v>119</c:v>
                </c:pt>
                <c:pt idx="21">
                  <c:v>125.5</c:v>
                </c:pt>
                <c:pt idx="22">
                  <c:v>134</c:v>
                </c:pt>
                <c:pt idx="23">
                  <c:v>146</c:v>
                </c:pt>
                <c:pt idx="24">
                  <c:v>148</c:v>
                </c:pt>
              </c:numCache>
            </c:numRef>
          </c:xVal>
          <c:yVal>
            <c:numRef>
              <c:f>Static!$D$258:$D$282</c:f>
              <c:numCache>
                <c:formatCode>General</c:formatCode>
                <c:ptCount val="25"/>
                <c:pt idx="0">
                  <c:v>65.5</c:v>
                </c:pt>
                <c:pt idx="1">
                  <c:v>63.8</c:v>
                </c:pt>
                <c:pt idx="2">
                  <c:v>62.2</c:v>
                </c:pt>
                <c:pt idx="3">
                  <c:v>60.5</c:v>
                </c:pt>
                <c:pt idx="4">
                  <c:v>58.8</c:v>
                </c:pt>
                <c:pt idx="5">
                  <c:v>57.1</c:v>
                </c:pt>
                <c:pt idx="6">
                  <c:v>55.2</c:v>
                </c:pt>
                <c:pt idx="7">
                  <c:v>53.3</c:v>
                </c:pt>
                <c:pt idx="8">
                  <c:v>51.4</c:v>
                </c:pt>
                <c:pt idx="9">
                  <c:v>47.3</c:v>
                </c:pt>
                <c:pt idx="10">
                  <c:v>46</c:v>
                </c:pt>
                <c:pt idx="11">
                  <c:v>44</c:v>
                </c:pt>
                <c:pt idx="12">
                  <c:v>41.8</c:v>
                </c:pt>
                <c:pt idx="13">
                  <c:v>39.700000000000003</c:v>
                </c:pt>
                <c:pt idx="14">
                  <c:v>37.1</c:v>
                </c:pt>
                <c:pt idx="15">
                  <c:v>35.299999999999997</c:v>
                </c:pt>
                <c:pt idx="16">
                  <c:v>33.200000000000003</c:v>
                </c:pt>
                <c:pt idx="17">
                  <c:v>30.3</c:v>
                </c:pt>
                <c:pt idx="18">
                  <c:v>28.2</c:v>
                </c:pt>
                <c:pt idx="19">
                  <c:v>26.4</c:v>
                </c:pt>
                <c:pt idx="20">
                  <c:v>25.3</c:v>
                </c:pt>
                <c:pt idx="21">
                  <c:v>25.1</c:v>
                </c:pt>
                <c:pt idx="22">
                  <c:v>24.8</c:v>
                </c:pt>
                <c:pt idx="23">
                  <c:v>23.3</c:v>
                </c:pt>
                <c:pt idx="24">
                  <c:v>32.1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526112"/>
        <c:axId val="375526672"/>
      </c:scatterChart>
      <c:valAx>
        <c:axId val="37552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26672"/>
        <c:crosses val="autoZero"/>
        <c:crossBetween val="midCat"/>
      </c:valAx>
      <c:valAx>
        <c:axId val="3755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26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 Current vs RMS Current (30%)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Static!$F$257</c:f>
              <c:strCache>
                <c:ptCount val="1"/>
                <c:pt idx="0">
                  <c:v>PS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Static!$E$258:$E$286</c:f>
              <c:numCache>
                <c:formatCode>General</c:formatCode>
                <c:ptCount val="29"/>
                <c:pt idx="0">
                  <c:v>155</c:v>
                </c:pt>
                <c:pt idx="1">
                  <c:v>157</c:v>
                </c:pt>
                <c:pt idx="2">
                  <c:v>156</c:v>
                </c:pt>
                <c:pt idx="3">
                  <c:v>156</c:v>
                </c:pt>
                <c:pt idx="4">
                  <c:v>156</c:v>
                </c:pt>
                <c:pt idx="5">
                  <c:v>156</c:v>
                </c:pt>
                <c:pt idx="6">
                  <c:v>156</c:v>
                </c:pt>
                <c:pt idx="7">
                  <c:v>157</c:v>
                </c:pt>
                <c:pt idx="8">
                  <c:v>156</c:v>
                </c:pt>
                <c:pt idx="9">
                  <c:v>156</c:v>
                </c:pt>
                <c:pt idx="10">
                  <c:v>156</c:v>
                </c:pt>
                <c:pt idx="11">
                  <c:v>156</c:v>
                </c:pt>
                <c:pt idx="12">
                  <c:v>156</c:v>
                </c:pt>
                <c:pt idx="13">
                  <c:v>156</c:v>
                </c:pt>
                <c:pt idx="14">
                  <c:v>156</c:v>
                </c:pt>
                <c:pt idx="15">
                  <c:v>156</c:v>
                </c:pt>
                <c:pt idx="16">
                  <c:v>156</c:v>
                </c:pt>
                <c:pt idx="17">
                  <c:v>156</c:v>
                </c:pt>
                <c:pt idx="18">
                  <c:v>156</c:v>
                </c:pt>
                <c:pt idx="19">
                  <c:v>156</c:v>
                </c:pt>
                <c:pt idx="20">
                  <c:v>156</c:v>
                </c:pt>
                <c:pt idx="21">
                  <c:v>156</c:v>
                </c:pt>
                <c:pt idx="22">
                  <c:v>160</c:v>
                </c:pt>
                <c:pt idx="23">
                  <c:v>174</c:v>
                </c:pt>
                <c:pt idx="24">
                  <c:v>182</c:v>
                </c:pt>
                <c:pt idx="25">
                  <c:v>188</c:v>
                </c:pt>
                <c:pt idx="26">
                  <c:v>192</c:v>
                </c:pt>
                <c:pt idx="27">
                  <c:v>200</c:v>
                </c:pt>
                <c:pt idx="28">
                  <c:v>204</c:v>
                </c:pt>
              </c:numCache>
            </c:numRef>
          </c:xVal>
          <c:yVal>
            <c:numRef>
              <c:f>Static!$F$258:$F$286</c:f>
              <c:numCache>
                <c:formatCode>General</c:formatCode>
                <c:ptCount val="29"/>
                <c:pt idx="0">
                  <c:v>128.4</c:v>
                </c:pt>
                <c:pt idx="1">
                  <c:v>126.1</c:v>
                </c:pt>
                <c:pt idx="2">
                  <c:v>123</c:v>
                </c:pt>
                <c:pt idx="3">
                  <c:v>120</c:v>
                </c:pt>
                <c:pt idx="4">
                  <c:v>117</c:v>
                </c:pt>
                <c:pt idx="5">
                  <c:v>113.3</c:v>
                </c:pt>
                <c:pt idx="6">
                  <c:v>109.7</c:v>
                </c:pt>
                <c:pt idx="7">
                  <c:v>105.6</c:v>
                </c:pt>
                <c:pt idx="8">
                  <c:v>100.5</c:v>
                </c:pt>
                <c:pt idx="9">
                  <c:v>93.7</c:v>
                </c:pt>
                <c:pt idx="10">
                  <c:v>90.1</c:v>
                </c:pt>
                <c:pt idx="11">
                  <c:v>85.9</c:v>
                </c:pt>
                <c:pt idx="12">
                  <c:v>81.099999999999994</c:v>
                </c:pt>
                <c:pt idx="13">
                  <c:v>75.900000000000006</c:v>
                </c:pt>
                <c:pt idx="14">
                  <c:v>71.5</c:v>
                </c:pt>
                <c:pt idx="15">
                  <c:v>64.2</c:v>
                </c:pt>
                <c:pt idx="16">
                  <c:v>62.6</c:v>
                </c:pt>
                <c:pt idx="17">
                  <c:v>58</c:v>
                </c:pt>
                <c:pt idx="18">
                  <c:v>51</c:v>
                </c:pt>
                <c:pt idx="19">
                  <c:v>46.5</c:v>
                </c:pt>
                <c:pt idx="20">
                  <c:v>42</c:v>
                </c:pt>
                <c:pt idx="21">
                  <c:v>39.200000000000003</c:v>
                </c:pt>
                <c:pt idx="22">
                  <c:v>38.700000000000003</c:v>
                </c:pt>
                <c:pt idx="23">
                  <c:v>36.5</c:v>
                </c:pt>
                <c:pt idx="24">
                  <c:v>34</c:v>
                </c:pt>
                <c:pt idx="25">
                  <c:v>31.5</c:v>
                </c:pt>
                <c:pt idx="26">
                  <c:v>29.5</c:v>
                </c:pt>
                <c:pt idx="27">
                  <c:v>25.8</c:v>
                </c:pt>
                <c:pt idx="28">
                  <c:v>23.4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351040"/>
        <c:axId val="376351600"/>
      </c:scatterChart>
      <c:valAx>
        <c:axId val="37635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351600"/>
        <c:crosses val="autoZero"/>
        <c:crossBetween val="midCat"/>
      </c:valAx>
      <c:valAx>
        <c:axId val="37635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351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 Current vs RMS Current (35%)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Static!$H$257</c:f>
              <c:strCache>
                <c:ptCount val="1"/>
                <c:pt idx="0">
                  <c:v>PS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Static!$G$258:$G$284</c:f>
              <c:numCache>
                <c:formatCode>General</c:formatCode>
                <c:ptCount val="27"/>
                <c:pt idx="0">
                  <c:v>187</c:v>
                </c:pt>
                <c:pt idx="1">
                  <c:v>191</c:v>
                </c:pt>
                <c:pt idx="2">
                  <c:v>190</c:v>
                </c:pt>
                <c:pt idx="3">
                  <c:v>194</c:v>
                </c:pt>
                <c:pt idx="4">
                  <c:v>194</c:v>
                </c:pt>
                <c:pt idx="5">
                  <c:v>196</c:v>
                </c:pt>
                <c:pt idx="6">
                  <c:v>194</c:v>
                </c:pt>
                <c:pt idx="7">
                  <c:v>195</c:v>
                </c:pt>
                <c:pt idx="8">
                  <c:v>196</c:v>
                </c:pt>
                <c:pt idx="9">
                  <c:v>196</c:v>
                </c:pt>
                <c:pt idx="10">
                  <c:v>196</c:v>
                </c:pt>
                <c:pt idx="11">
                  <c:v>196</c:v>
                </c:pt>
                <c:pt idx="12">
                  <c:v>196</c:v>
                </c:pt>
                <c:pt idx="13">
                  <c:v>196</c:v>
                </c:pt>
                <c:pt idx="14">
                  <c:v>196</c:v>
                </c:pt>
                <c:pt idx="15">
                  <c:v>196</c:v>
                </c:pt>
                <c:pt idx="16">
                  <c:v>196</c:v>
                </c:pt>
                <c:pt idx="17">
                  <c:v>196</c:v>
                </c:pt>
                <c:pt idx="18">
                  <c:v>196</c:v>
                </c:pt>
                <c:pt idx="19">
                  <c:v>196</c:v>
                </c:pt>
                <c:pt idx="20">
                  <c:v>196</c:v>
                </c:pt>
                <c:pt idx="21">
                  <c:v>196</c:v>
                </c:pt>
                <c:pt idx="22">
                  <c:v>196</c:v>
                </c:pt>
                <c:pt idx="23">
                  <c:v>200</c:v>
                </c:pt>
                <c:pt idx="24">
                  <c:v>215</c:v>
                </c:pt>
                <c:pt idx="25">
                  <c:v>220</c:v>
                </c:pt>
                <c:pt idx="26">
                  <c:v>229</c:v>
                </c:pt>
              </c:numCache>
            </c:numRef>
          </c:xVal>
          <c:yVal>
            <c:numRef>
              <c:f>Static!$H$258:$H$284</c:f>
              <c:numCache>
                <c:formatCode>General</c:formatCode>
                <c:ptCount val="27"/>
                <c:pt idx="0">
                  <c:v>196</c:v>
                </c:pt>
                <c:pt idx="1">
                  <c:v>195.4</c:v>
                </c:pt>
                <c:pt idx="2">
                  <c:v>194.8</c:v>
                </c:pt>
                <c:pt idx="3">
                  <c:v>193.1</c:v>
                </c:pt>
                <c:pt idx="4">
                  <c:v>189</c:v>
                </c:pt>
                <c:pt idx="5">
                  <c:v>179</c:v>
                </c:pt>
                <c:pt idx="6">
                  <c:v>173.5</c:v>
                </c:pt>
                <c:pt idx="7">
                  <c:v>166</c:v>
                </c:pt>
                <c:pt idx="8">
                  <c:v>157.5</c:v>
                </c:pt>
                <c:pt idx="9">
                  <c:v>150.5</c:v>
                </c:pt>
                <c:pt idx="10">
                  <c:v>144.19999999999999</c:v>
                </c:pt>
                <c:pt idx="11">
                  <c:v>139.4</c:v>
                </c:pt>
                <c:pt idx="12">
                  <c:v>132.5</c:v>
                </c:pt>
                <c:pt idx="13">
                  <c:v>123</c:v>
                </c:pt>
                <c:pt idx="14">
                  <c:v>116.5</c:v>
                </c:pt>
                <c:pt idx="15">
                  <c:v>109.4</c:v>
                </c:pt>
                <c:pt idx="16">
                  <c:v>102.7</c:v>
                </c:pt>
                <c:pt idx="17">
                  <c:v>94.6</c:v>
                </c:pt>
                <c:pt idx="18">
                  <c:v>86.7</c:v>
                </c:pt>
                <c:pt idx="19">
                  <c:v>79.8</c:v>
                </c:pt>
                <c:pt idx="20">
                  <c:v>71.5</c:v>
                </c:pt>
                <c:pt idx="21">
                  <c:v>62.4</c:v>
                </c:pt>
                <c:pt idx="22">
                  <c:v>55.7</c:v>
                </c:pt>
                <c:pt idx="23">
                  <c:v>52</c:v>
                </c:pt>
                <c:pt idx="24">
                  <c:v>45.2</c:v>
                </c:pt>
                <c:pt idx="25">
                  <c:v>42</c:v>
                </c:pt>
                <c:pt idx="26">
                  <c:v>37.799999999999997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353840"/>
        <c:axId val="376354400"/>
      </c:scatterChart>
      <c:valAx>
        <c:axId val="37635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354400"/>
        <c:crosses val="autoZero"/>
        <c:crossBetween val="midCat"/>
      </c:valAx>
      <c:valAx>
        <c:axId val="37635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353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</a:t>
            </a:r>
            <a:r>
              <a:rPr lang="en-US" baseline="0"/>
              <a:t> vs PS Current (torque = 7.8 ft-lb)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Static!$B$105</c:f>
              <c:strCache>
                <c:ptCount val="1"/>
                <c:pt idx="0">
                  <c:v>PS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5"/>
            <c:dispRSqr val="1"/>
            <c:dispEq val="1"/>
            <c:trendlineLbl>
              <c:layout>
                <c:manualLayout>
                  <c:x val="-0.39948578302712201"/>
                  <c:y val="0.30976851851851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Static!$B$106:$B$123</c:f>
              <c:numCache>
                <c:formatCode>General</c:formatCode>
                <c:ptCount val="18"/>
                <c:pt idx="0">
                  <c:v>36</c:v>
                </c:pt>
                <c:pt idx="1">
                  <c:v>35.799999999999997</c:v>
                </c:pt>
                <c:pt idx="2">
                  <c:v>35</c:v>
                </c:pt>
                <c:pt idx="3">
                  <c:v>34.299999999999997</c:v>
                </c:pt>
                <c:pt idx="4">
                  <c:v>33.4</c:v>
                </c:pt>
                <c:pt idx="5">
                  <c:v>32.4</c:v>
                </c:pt>
                <c:pt idx="6">
                  <c:v>31.5</c:v>
                </c:pt>
                <c:pt idx="7">
                  <c:v>30.5</c:v>
                </c:pt>
                <c:pt idx="8">
                  <c:v>29.4</c:v>
                </c:pt>
                <c:pt idx="9">
                  <c:v>28</c:v>
                </c:pt>
                <c:pt idx="10">
                  <c:v>26.9</c:v>
                </c:pt>
                <c:pt idx="11">
                  <c:v>25.7</c:v>
                </c:pt>
                <c:pt idx="12">
                  <c:v>24.5</c:v>
                </c:pt>
                <c:pt idx="13">
                  <c:v>23.4</c:v>
                </c:pt>
                <c:pt idx="14">
                  <c:v>22.2</c:v>
                </c:pt>
                <c:pt idx="15">
                  <c:v>20.5</c:v>
                </c:pt>
                <c:pt idx="16">
                  <c:v>19</c:v>
                </c:pt>
                <c:pt idx="17">
                  <c:v>17.899999999999999</c:v>
                </c:pt>
              </c:numCache>
            </c:numRef>
          </c:xVal>
          <c:yVal>
            <c:numRef>
              <c:f>Static!$A$106:$A$123</c:f>
              <c:numCache>
                <c:formatCode>General</c:formatCode>
                <c:ptCount val="18"/>
                <c:pt idx="0">
                  <c:v>2272</c:v>
                </c:pt>
                <c:pt idx="1">
                  <c:v>2251</c:v>
                </c:pt>
                <c:pt idx="2">
                  <c:v>2195</c:v>
                </c:pt>
                <c:pt idx="3">
                  <c:v>2140</c:v>
                </c:pt>
                <c:pt idx="4">
                  <c:v>2082</c:v>
                </c:pt>
                <c:pt idx="5">
                  <c:v>2020</c:v>
                </c:pt>
                <c:pt idx="6">
                  <c:v>1954</c:v>
                </c:pt>
                <c:pt idx="7">
                  <c:v>1885</c:v>
                </c:pt>
                <c:pt idx="8">
                  <c:v>1810</c:v>
                </c:pt>
                <c:pt idx="9">
                  <c:v>1715</c:v>
                </c:pt>
                <c:pt idx="10">
                  <c:v>1635</c:v>
                </c:pt>
                <c:pt idx="11">
                  <c:v>1560</c:v>
                </c:pt>
                <c:pt idx="12">
                  <c:v>1477</c:v>
                </c:pt>
                <c:pt idx="13">
                  <c:v>1400</c:v>
                </c:pt>
                <c:pt idx="14">
                  <c:v>1320</c:v>
                </c:pt>
                <c:pt idx="15">
                  <c:v>1205</c:v>
                </c:pt>
                <c:pt idx="16">
                  <c:v>1105</c:v>
                </c:pt>
                <c:pt idx="17">
                  <c:v>1030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356640"/>
        <c:axId val="376357200"/>
      </c:scatterChart>
      <c:valAx>
        <c:axId val="37635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357200"/>
        <c:crosses val="autoZero"/>
        <c:crossBetween val="midCat"/>
      </c:valAx>
      <c:valAx>
        <c:axId val="37635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356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 Current</a:t>
            </a:r>
            <a:r>
              <a:rPr lang="en-US" baseline="0"/>
              <a:t> (torque = 10.5 ft-lb)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Static!$D$105</c:f>
              <c:strCache>
                <c:ptCount val="1"/>
                <c:pt idx="0">
                  <c:v>PS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5"/>
            <c:dispRSqr val="1"/>
            <c:dispEq val="1"/>
            <c:trendlineLbl>
              <c:layout>
                <c:manualLayout>
                  <c:x val="-0.40320953630796202"/>
                  <c:y val="0.30976851851851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Static!$D$106:$D$124</c:f>
              <c:numCache>
                <c:formatCode>General</c:formatCode>
                <c:ptCount val="19"/>
                <c:pt idx="0">
                  <c:v>55.8</c:v>
                </c:pt>
                <c:pt idx="1">
                  <c:v>54.4</c:v>
                </c:pt>
                <c:pt idx="2">
                  <c:v>53</c:v>
                </c:pt>
                <c:pt idx="3">
                  <c:v>51.5</c:v>
                </c:pt>
                <c:pt idx="4">
                  <c:v>50.1</c:v>
                </c:pt>
                <c:pt idx="5">
                  <c:v>48.5</c:v>
                </c:pt>
                <c:pt idx="6">
                  <c:v>47</c:v>
                </c:pt>
                <c:pt idx="7">
                  <c:v>45.2</c:v>
                </c:pt>
                <c:pt idx="8">
                  <c:v>43.6</c:v>
                </c:pt>
                <c:pt idx="9">
                  <c:v>41.3</c:v>
                </c:pt>
                <c:pt idx="10">
                  <c:v>39.6</c:v>
                </c:pt>
                <c:pt idx="11">
                  <c:v>38</c:v>
                </c:pt>
                <c:pt idx="12">
                  <c:v>36.299999999999997</c:v>
                </c:pt>
                <c:pt idx="13">
                  <c:v>34.4</c:v>
                </c:pt>
                <c:pt idx="14">
                  <c:v>32.5</c:v>
                </c:pt>
                <c:pt idx="15">
                  <c:v>30.6</c:v>
                </c:pt>
                <c:pt idx="16">
                  <c:v>28.8</c:v>
                </c:pt>
                <c:pt idx="17">
                  <c:v>26.1</c:v>
                </c:pt>
                <c:pt idx="18">
                  <c:v>23.6</c:v>
                </c:pt>
              </c:numCache>
            </c:numRef>
          </c:xVal>
          <c:yVal>
            <c:numRef>
              <c:f>Static!$C$106:$C$124</c:f>
              <c:numCache>
                <c:formatCode>General</c:formatCode>
                <c:ptCount val="19"/>
                <c:pt idx="0">
                  <c:v>2752</c:v>
                </c:pt>
                <c:pt idx="1">
                  <c:v>2679</c:v>
                </c:pt>
                <c:pt idx="2">
                  <c:v>2605</c:v>
                </c:pt>
                <c:pt idx="3">
                  <c:v>2527</c:v>
                </c:pt>
                <c:pt idx="4">
                  <c:v>2443</c:v>
                </c:pt>
                <c:pt idx="5">
                  <c:v>2364</c:v>
                </c:pt>
                <c:pt idx="6">
                  <c:v>2282</c:v>
                </c:pt>
                <c:pt idx="7">
                  <c:v>2187</c:v>
                </c:pt>
                <c:pt idx="8">
                  <c:v>2105</c:v>
                </c:pt>
                <c:pt idx="9">
                  <c:v>1980</c:v>
                </c:pt>
                <c:pt idx="10">
                  <c:v>1895</c:v>
                </c:pt>
                <c:pt idx="11">
                  <c:v>1806</c:v>
                </c:pt>
                <c:pt idx="12">
                  <c:v>1718</c:v>
                </c:pt>
                <c:pt idx="13">
                  <c:v>1622</c:v>
                </c:pt>
                <c:pt idx="14">
                  <c:v>1524</c:v>
                </c:pt>
                <c:pt idx="15">
                  <c:v>1425</c:v>
                </c:pt>
                <c:pt idx="16">
                  <c:v>1329</c:v>
                </c:pt>
                <c:pt idx="17">
                  <c:v>1193</c:v>
                </c:pt>
                <c:pt idx="18">
                  <c:v>1065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359440"/>
        <c:axId val="376360000"/>
      </c:scatterChart>
      <c:valAx>
        <c:axId val="376359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360000"/>
        <c:crosses val="autoZero"/>
        <c:crossBetween val="midCat"/>
      </c:valAx>
      <c:valAx>
        <c:axId val="37636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359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 Current (torque = 13.5 ft-lb)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Static!$D$105</c:f>
              <c:strCache>
                <c:ptCount val="1"/>
                <c:pt idx="0">
                  <c:v>PS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5"/>
            <c:dispRSqr val="1"/>
            <c:dispEq val="1"/>
            <c:trendlineLbl>
              <c:layout>
                <c:manualLayout>
                  <c:x val="-0.35598731408573903"/>
                  <c:y val="0.203287037037036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Static!$F$106:$F$125</c:f>
              <c:numCache>
                <c:formatCode>General</c:formatCode>
                <c:ptCount val="20"/>
                <c:pt idx="0">
                  <c:v>79.8</c:v>
                </c:pt>
                <c:pt idx="1">
                  <c:v>77.8</c:v>
                </c:pt>
                <c:pt idx="2">
                  <c:v>75</c:v>
                </c:pt>
                <c:pt idx="3">
                  <c:v>72.599999999999994</c:v>
                </c:pt>
                <c:pt idx="4">
                  <c:v>70.400000000000006</c:v>
                </c:pt>
                <c:pt idx="5">
                  <c:v>68.2</c:v>
                </c:pt>
                <c:pt idx="6">
                  <c:v>65.900000000000006</c:v>
                </c:pt>
                <c:pt idx="7">
                  <c:v>63</c:v>
                </c:pt>
                <c:pt idx="8">
                  <c:v>60.8</c:v>
                </c:pt>
                <c:pt idx="9">
                  <c:v>57.2</c:v>
                </c:pt>
                <c:pt idx="10">
                  <c:v>54.7</c:v>
                </c:pt>
                <c:pt idx="11">
                  <c:v>52.2</c:v>
                </c:pt>
                <c:pt idx="12">
                  <c:v>50.3</c:v>
                </c:pt>
                <c:pt idx="13">
                  <c:v>47.7</c:v>
                </c:pt>
                <c:pt idx="14">
                  <c:v>44.7</c:v>
                </c:pt>
                <c:pt idx="15">
                  <c:v>42.1</c:v>
                </c:pt>
                <c:pt idx="16">
                  <c:v>39.5</c:v>
                </c:pt>
                <c:pt idx="17">
                  <c:v>37.200000000000003</c:v>
                </c:pt>
                <c:pt idx="18">
                  <c:v>33.5</c:v>
                </c:pt>
                <c:pt idx="19">
                  <c:v>30.8</c:v>
                </c:pt>
              </c:numCache>
            </c:numRef>
          </c:xVal>
          <c:yVal>
            <c:numRef>
              <c:f>Static!$E$106:$E$125</c:f>
              <c:numCache>
                <c:formatCode>General</c:formatCode>
                <c:ptCount val="20"/>
                <c:pt idx="0">
                  <c:v>3162</c:v>
                </c:pt>
                <c:pt idx="1">
                  <c:v>3081</c:v>
                </c:pt>
                <c:pt idx="2">
                  <c:v>2979</c:v>
                </c:pt>
                <c:pt idx="3">
                  <c:v>2879</c:v>
                </c:pt>
                <c:pt idx="4">
                  <c:v>2790</c:v>
                </c:pt>
                <c:pt idx="5">
                  <c:v>2700</c:v>
                </c:pt>
                <c:pt idx="6">
                  <c:v>2597</c:v>
                </c:pt>
                <c:pt idx="7">
                  <c:v>2485</c:v>
                </c:pt>
                <c:pt idx="8">
                  <c:v>2377</c:v>
                </c:pt>
                <c:pt idx="9">
                  <c:v>2227</c:v>
                </c:pt>
                <c:pt idx="10">
                  <c:v>2124</c:v>
                </c:pt>
                <c:pt idx="11">
                  <c:v>2030</c:v>
                </c:pt>
                <c:pt idx="12">
                  <c:v>1935</c:v>
                </c:pt>
                <c:pt idx="13">
                  <c:v>1828</c:v>
                </c:pt>
                <c:pt idx="14">
                  <c:v>1703</c:v>
                </c:pt>
                <c:pt idx="15">
                  <c:v>1593</c:v>
                </c:pt>
                <c:pt idx="16">
                  <c:v>1481</c:v>
                </c:pt>
                <c:pt idx="17">
                  <c:v>1391</c:v>
                </c:pt>
                <c:pt idx="18">
                  <c:v>1233</c:v>
                </c:pt>
                <c:pt idx="19">
                  <c:v>1122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362240"/>
        <c:axId val="376362800"/>
      </c:scatterChart>
      <c:valAx>
        <c:axId val="376362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362800"/>
        <c:crosses val="autoZero"/>
        <c:crossBetween val="midCat"/>
      </c:valAx>
      <c:valAx>
        <c:axId val="37636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362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 Current (torque</a:t>
            </a:r>
            <a:r>
              <a:rPr lang="en-US" baseline="0"/>
              <a:t> = 16.2 ft-lb)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5"/>
            <c:dispRSqr val="1"/>
            <c:dispEq val="1"/>
            <c:trendlineLbl>
              <c:layout>
                <c:manualLayout>
                  <c:x val="-0.35986461067366599"/>
                  <c:y val="0.304324876057160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Static!$H$106:$H$126</c:f>
              <c:numCache>
                <c:formatCode>General</c:formatCode>
                <c:ptCount val="21"/>
                <c:pt idx="0">
                  <c:v>105.2</c:v>
                </c:pt>
                <c:pt idx="1">
                  <c:v>102.5</c:v>
                </c:pt>
                <c:pt idx="2">
                  <c:v>99.3</c:v>
                </c:pt>
                <c:pt idx="3">
                  <c:v>96.5</c:v>
                </c:pt>
                <c:pt idx="4">
                  <c:v>93.3</c:v>
                </c:pt>
                <c:pt idx="5">
                  <c:v>90</c:v>
                </c:pt>
                <c:pt idx="6">
                  <c:v>86.5</c:v>
                </c:pt>
                <c:pt idx="7">
                  <c:v>83</c:v>
                </c:pt>
                <c:pt idx="8">
                  <c:v>79.5</c:v>
                </c:pt>
                <c:pt idx="9">
                  <c:v>75.400000000000006</c:v>
                </c:pt>
                <c:pt idx="10">
                  <c:v>71</c:v>
                </c:pt>
                <c:pt idx="11">
                  <c:v>67.2</c:v>
                </c:pt>
                <c:pt idx="12">
                  <c:v>64.5</c:v>
                </c:pt>
                <c:pt idx="13">
                  <c:v>61.2</c:v>
                </c:pt>
                <c:pt idx="14">
                  <c:v>57.5</c:v>
                </c:pt>
                <c:pt idx="15">
                  <c:v>54</c:v>
                </c:pt>
                <c:pt idx="16">
                  <c:v>50.1</c:v>
                </c:pt>
                <c:pt idx="17">
                  <c:v>46.6</c:v>
                </c:pt>
                <c:pt idx="18">
                  <c:v>43.1</c:v>
                </c:pt>
                <c:pt idx="19">
                  <c:v>39.5</c:v>
                </c:pt>
                <c:pt idx="20">
                  <c:v>37.1</c:v>
                </c:pt>
              </c:numCache>
            </c:numRef>
          </c:xVal>
          <c:yVal>
            <c:numRef>
              <c:f>Static!$G$106:$G$126</c:f>
              <c:numCache>
                <c:formatCode>General</c:formatCode>
                <c:ptCount val="21"/>
                <c:pt idx="0">
                  <c:v>3519</c:v>
                </c:pt>
                <c:pt idx="1">
                  <c:v>3415</c:v>
                </c:pt>
                <c:pt idx="2">
                  <c:v>3302</c:v>
                </c:pt>
                <c:pt idx="3">
                  <c:v>3203</c:v>
                </c:pt>
                <c:pt idx="4">
                  <c:v>3095</c:v>
                </c:pt>
                <c:pt idx="5">
                  <c:v>2991</c:v>
                </c:pt>
                <c:pt idx="6">
                  <c:v>2868</c:v>
                </c:pt>
                <c:pt idx="7">
                  <c:v>2765</c:v>
                </c:pt>
                <c:pt idx="8">
                  <c:v>2659</c:v>
                </c:pt>
                <c:pt idx="9">
                  <c:v>2483</c:v>
                </c:pt>
                <c:pt idx="10">
                  <c:v>2333</c:v>
                </c:pt>
                <c:pt idx="11">
                  <c:v>2203</c:v>
                </c:pt>
                <c:pt idx="12">
                  <c:v>2088</c:v>
                </c:pt>
                <c:pt idx="13">
                  <c:v>1950</c:v>
                </c:pt>
                <c:pt idx="14">
                  <c:v>1870</c:v>
                </c:pt>
                <c:pt idx="15">
                  <c:v>1724</c:v>
                </c:pt>
                <c:pt idx="16">
                  <c:v>1594</c:v>
                </c:pt>
                <c:pt idx="17">
                  <c:v>1465</c:v>
                </c:pt>
                <c:pt idx="18">
                  <c:v>1334</c:v>
                </c:pt>
                <c:pt idx="19">
                  <c:v>1229</c:v>
                </c:pt>
                <c:pt idx="20">
                  <c:v>1130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365040"/>
        <c:axId val="372610176"/>
      </c:scatterChart>
      <c:valAx>
        <c:axId val="37636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10176"/>
        <c:crosses val="autoZero"/>
        <c:crossBetween val="midCat"/>
      </c:valAx>
      <c:valAx>
        <c:axId val="37261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365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RPM/PS Current Ratio vs Throttle Setting 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3.1946412948381402E-2"/>
                  <c:y val="-0.135898221055701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Static!$F$154:$F$163</c:f>
              <c:numCache>
                <c:formatCode>General</c:formatCode>
                <c:ptCount val="10"/>
                <c:pt idx="0">
                  <c:v>20.8</c:v>
                </c:pt>
                <c:pt idx="1">
                  <c:v>22.8</c:v>
                </c:pt>
                <c:pt idx="2">
                  <c:v>24.8</c:v>
                </c:pt>
                <c:pt idx="3">
                  <c:v>25.8</c:v>
                </c:pt>
                <c:pt idx="4">
                  <c:v>26.9</c:v>
                </c:pt>
                <c:pt idx="5">
                  <c:v>28.9</c:v>
                </c:pt>
                <c:pt idx="6">
                  <c:v>31</c:v>
                </c:pt>
                <c:pt idx="7">
                  <c:v>33.1</c:v>
                </c:pt>
                <c:pt idx="8">
                  <c:v>35.200000000000003</c:v>
                </c:pt>
                <c:pt idx="9">
                  <c:v>36.200000000000003</c:v>
                </c:pt>
              </c:numCache>
            </c:numRef>
          </c:xVal>
          <c:yVal>
            <c:numRef>
              <c:f>Static!$G$154:$G$163</c:f>
              <c:numCache>
                <c:formatCode>General</c:formatCode>
                <c:ptCount val="10"/>
                <c:pt idx="0">
                  <c:v>93.03</c:v>
                </c:pt>
                <c:pt idx="1">
                  <c:v>68.266999999999996</c:v>
                </c:pt>
                <c:pt idx="2">
                  <c:v>52.506999999999998</c:v>
                </c:pt>
                <c:pt idx="3">
                  <c:v>47.024000000000001</c:v>
                </c:pt>
                <c:pt idx="4">
                  <c:v>41.947000000000003</c:v>
                </c:pt>
                <c:pt idx="5">
                  <c:v>34.994999999999997</c:v>
                </c:pt>
                <c:pt idx="6">
                  <c:v>30.088999999999999</c:v>
                </c:pt>
                <c:pt idx="7">
                  <c:v>26.331</c:v>
                </c:pt>
                <c:pt idx="8">
                  <c:v>23.405999999999999</c:v>
                </c:pt>
                <c:pt idx="9">
                  <c:v>22.129000000000001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12416"/>
        <c:axId val="372612976"/>
      </c:scatterChart>
      <c:valAx>
        <c:axId val="372612416"/>
        <c:scaling>
          <c:orientation val="minMax"/>
          <c:min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12976"/>
        <c:crosses val="autoZero"/>
        <c:crossBetween val="midCat"/>
      </c:valAx>
      <c:valAx>
        <c:axId val="37261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1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</a:t>
            </a:r>
            <a:r>
              <a:rPr lang="en-US" baseline="0"/>
              <a:t> PS Current </a:t>
            </a:r>
            <a:r>
              <a:rPr lang="en-US"/>
              <a:t>(torque = 11.8 ft-lb)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Static!$D$65</c:f>
              <c:strCache>
                <c:ptCount val="1"/>
                <c:pt idx="0">
                  <c:v>PS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Static!$D$66:$D$90</c:f>
              <c:numCache>
                <c:formatCode>General</c:formatCode>
                <c:ptCount val="25"/>
                <c:pt idx="0">
                  <c:v>65.5</c:v>
                </c:pt>
                <c:pt idx="1">
                  <c:v>63.8</c:v>
                </c:pt>
                <c:pt idx="2">
                  <c:v>62.2</c:v>
                </c:pt>
                <c:pt idx="3">
                  <c:v>60.5</c:v>
                </c:pt>
                <c:pt idx="4">
                  <c:v>58.8</c:v>
                </c:pt>
                <c:pt idx="5">
                  <c:v>57.1</c:v>
                </c:pt>
                <c:pt idx="6">
                  <c:v>55.2</c:v>
                </c:pt>
                <c:pt idx="7">
                  <c:v>53.3</c:v>
                </c:pt>
                <c:pt idx="8">
                  <c:v>51.4</c:v>
                </c:pt>
                <c:pt idx="9">
                  <c:v>47.3</c:v>
                </c:pt>
                <c:pt idx="10">
                  <c:v>46</c:v>
                </c:pt>
                <c:pt idx="11">
                  <c:v>44</c:v>
                </c:pt>
                <c:pt idx="12">
                  <c:v>41.8</c:v>
                </c:pt>
                <c:pt idx="13">
                  <c:v>39.700000000000003</c:v>
                </c:pt>
                <c:pt idx="14">
                  <c:v>37.1</c:v>
                </c:pt>
                <c:pt idx="15">
                  <c:v>35.299999999999997</c:v>
                </c:pt>
                <c:pt idx="16">
                  <c:v>33.200000000000003</c:v>
                </c:pt>
                <c:pt idx="17">
                  <c:v>30.3</c:v>
                </c:pt>
                <c:pt idx="18">
                  <c:v>28.2</c:v>
                </c:pt>
                <c:pt idx="19">
                  <c:v>26.4</c:v>
                </c:pt>
                <c:pt idx="20">
                  <c:v>25.3</c:v>
                </c:pt>
                <c:pt idx="21">
                  <c:v>25.1</c:v>
                </c:pt>
                <c:pt idx="22">
                  <c:v>24.8</c:v>
                </c:pt>
                <c:pt idx="23">
                  <c:v>23.3</c:v>
                </c:pt>
                <c:pt idx="24">
                  <c:v>32.1</c:v>
                </c:pt>
              </c:numCache>
            </c:numRef>
          </c:xVal>
          <c:yVal>
            <c:numRef>
              <c:f>Static!$C$66:$C$90</c:f>
              <c:numCache>
                <c:formatCode>General</c:formatCode>
                <c:ptCount val="25"/>
                <c:pt idx="0">
                  <c:v>2896</c:v>
                </c:pt>
                <c:pt idx="1">
                  <c:v>2822</c:v>
                </c:pt>
                <c:pt idx="2">
                  <c:v>2748</c:v>
                </c:pt>
                <c:pt idx="3">
                  <c:v>2660</c:v>
                </c:pt>
                <c:pt idx="4">
                  <c:v>2577</c:v>
                </c:pt>
                <c:pt idx="5">
                  <c:v>2496</c:v>
                </c:pt>
                <c:pt idx="6">
                  <c:v>2415</c:v>
                </c:pt>
                <c:pt idx="7">
                  <c:v>2325</c:v>
                </c:pt>
                <c:pt idx="8">
                  <c:v>2216</c:v>
                </c:pt>
                <c:pt idx="9">
                  <c:v>2078</c:v>
                </c:pt>
                <c:pt idx="10">
                  <c:v>1978</c:v>
                </c:pt>
                <c:pt idx="11">
                  <c:v>1890</c:v>
                </c:pt>
                <c:pt idx="12">
                  <c:v>1780</c:v>
                </c:pt>
                <c:pt idx="13">
                  <c:v>1685</c:v>
                </c:pt>
                <c:pt idx="14">
                  <c:v>1560</c:v>
                </c:pt>
                <c:pt idx="15">
                  <c:v>1470</c:v>
                </c:pt>
                <c:pt idx="16">
                  <c:v>1380</c:v>
                </c:pt>
                <c:pt idx="17">
                  <c:v>1240</c:v>
                </c:pt>
                <c:pt idx="18">
                  <c:v>1145</c:v>
                </c:pt>
                <c:pt idx="19">
                  <c:v>1060</c:v>
                </c:pt>
                <c:pt idx="20">
                  <c:v>960</c:v>
                </c:pt>
                <c:pt idx="21">
                  <c:v>865</c:v>
                </c:pt>
                <c:pt idx="22">
                  <c:v>720</c:v>
                </c:pt>
                <c:pt idx="23">
                  <c:v>590</c:v>
                </c:pt>
                <c:pt idx="24">
                  <c:v>572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15"/>
            <c:dispRSqr val="1"/>
            <c:dispEq val="1"/>
            <c:trendlineLbl>
              <c:layout>
                <c:manualLayout>
                  <c:x val="-0.32481824146981603"/>
                  <c:y val="0.238908938466025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Static!$D$66:$D$85</c:f>
              <c:numCache>
                <c:formatCode>General</c:formatCode>
                <c:ptCount val="20"/>
                <c:pt idx="0">
                  <c:v>65.5</c:v>
                </c:pt>
                <c:pt idx="1">
                  <c:v>63.8</c:v>
                </c:pt>
                <c:pt idx="2">
                  <c:v>62.2</c:v>
                </c:pt>
                <c:pt idx="3">
                  <c:v>60.5</c:v>
                </c:pt>
                <c:pt idx="4">
                  <c:v>58.8</c:v>
                </c:pt>
                <c:pt idx="5">
                  <c:v>57.1</c:v>
                </c:pt>
                <c:pt idx="6">
                  <c:v>55.2</c:v>
                </c:pt>
                <c:pt idx="7">
                  <c:v>53.3</c:v>
                </c:pt>
                <c:pt idx="8">
                  <c:v>51.4</c:v>
                </c:pt>
                <c:pt idx="9">
                  <c:v>47.3</c:v>
                </c:pt>
                <c:pt idx="10">
                  <c:v>46</c:v>
                </c:pt>
                <c:pt idx="11">
                  <c:v>44</c:v>
                </c:pt>
                <c:pt idx="12">
                  <c:v>41.8</c:v>
                </c:pt>
                <c:pt idx="13">
                  <c:v>39.700000000000003</c:v>
                </c:pt>
                <c:pt idx="14">
                  <c:v>37.1</c:v>
                </c:pt>
                <c:pt idx="15">
                  <c:v>35.299999999999997</c:v>
                </c:pt>
                <c:pt idx="16">
                  <c:v>33.200000000000003</c:v>
                </c:pt>
                <c:pt idx="17">
                  <c:v>30.3</c:v>
                </c:pt>
                <c:pt idx="18">
                  <c:v>28.2</c:v>
                </c:pt>
                <c:pt idx="19">
                  <c:v>26.4</c:v>
                </c:pt>
              </c:numCache>
            </c:numRef>
          </c:xVal>
          <c:yVal>
            <c:numRef>
              <c:f>Static!$C$66:$C$85</c:f>
              <c:numCache>
                <c:formatCode>General</c:formatCode>
                <c:ptCount val="20"/>
                <c:pt idx="0">
                  <c:v>2896</c:v>
                </c:pt>
                <c:pt idx="1">
                  <c:v>2822</c:v>
                </c:pt>
                <c:pt idx="2">
                  <c:v>2748</c:v>
                </c:pt>
                <c:pt idx="3">
                  <c:v>2660</c:v>
                </c:pt>
                <c:pt idx="4">
                  <c:v>2577</c:v>
                </c:pt>
                <c:pt idx="5">
                  <c:v>2496</c:v>
                </c:pt>
                <c:pt idx="6">
                  <c:v>2415</c:v>
                </c:pt>
                <c:pt idx="7">
                  <c:v>2325</c:v>
                </c:pt>
                <c:pt idx="8">
                  <c:v>2216</c:v>
                </c:pt>
                <c:pt idx="9">
                  <c:v>2078</c:v>
                </c:pt>
                <c:pt idx="10">
                  <c:v>1978</c:v>
                </c:pt>
                <c:pt idx="11">
                  <c:v>1890</c:v>
                </c:pt>
                <c:pt idx="12">
                  <c:v>1780</c:v>
                </c:pt>
                <c:pt idx="13">
                  <c:v>1685</c:v>
                </c:pt>
                <c:pt idx="14">
                  <c:v>1560</c:v>
                </c:pt>
                <c:pt idx="15">
                  <c:v>1470</c:v>
                </c:pt>
                <c:pt idx="16">
                  <c:v>1380</c:v>
                </c:pt>
                <c:pt idx="17">
                  <c:v>1240</c:v>
                </c:pt>
                <c:pt idx="18">
                  <c:v>1145</c:v>
                </c:pt>
                <c:pt idx="19">
                  <c:v>1060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825472"/>
        <c:axId val="366826032"/>
      </c:scatterChart>
      <c:valAx>
        <c:axId val="36682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26032"/>
        <c:crosses val="autoZero"/>
        <c:crossBetween val="midCat"/>
      </c:valAx>
      <c:valAx>
        <c:axId val="36682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25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Log10 of RPM</a:t>
            </a:r>
            <a:r>
              <a:rPr lang="en-US" baseline="0"/>
              <a:t>/PS Current Ratio vs Throttle Setting (%)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0310367454068"/>
                  <c:y val="8.528178769320500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Static!$H$154:$H$163</c:f>
              <c:numCache>
                <c:formatCode>General</c:formatCode>
                <c:ptCount val="10"/>
                <c:pt idx="0">
                  <c:v>1.3180633349627615</c:v>
                </c:pt>
                <c:pt idx="1">
                  <c:v>1.3579348470004537</c:v>
                </c:pt>
                <c:pt idx="2">
                  <c:v>1.3944516808262162</c:v>
                </c:pt>
                <c:pt idx="3">
                  <c:v>1.4116197059632303</c:v>
                </c:pt>
                <c:pt idx="4">
                  <c:v>1.4297522800024081</c:v>
                </c:pt>
                <c:pt idx="5">
                  <c:v>1.4608978427565478</c:v>
                </c:pt>
                <c:pt idx="6">
                  <c:v>1.4913616938342726</c:v>
                </c:pt>
                <c:pt idx="7">
                  <c:v>1.5198279937757189</c:v>
                </c:pt>
                <c:pt idx="8">
                  <c:v>1.546542663478131</c:v>
                </c:pt>
                <c:pt idx="9">
                  <c:v>1.5587085705331658</c:v>
                </c:pt>
              </c:numCache>
            </c:numRef>
          </c:xVal>
          <c:yVal>
            <c:numRef>
              <c:f>Static!$I$154:$I$163</c:f>
              <c:numCache>
                <c:formatCode>General</c:formatCode>
                <c:ptCount val="10"/>
                <c:pt idx="0">
                  <c:v>1.9686230209569888</c:v>
                </c:pt>
                <c:pt idx="1">
                  <c:v>1.8342108181574783</c:v>
                </c:pt>
                <c:pt idx="2">
                  <c:v>1.720217205476825</c:v>
                </c:pt>
                <c:pt idx="3">
                  <c:v>1.6723195687285373</c:v>
                </c:pt>
                <c:pt idx="4">
                  <c:v>1.6227009060458886</c:v>
                </c:pt>
                <c:pt idx="5">
                  <c:v>1.5440059978494338</c:v>
                </c:pt>
                <c:pt idx="6">
                  <c:v>1.4784077543170611</c:v>
                </c:pt>
                <c:pt idx="7">
                  <c:v>1.420467353076253</c:v>
                </c:pt>
                <c:pt idx="8">
                  <c:v>1.3693272006954349</c:v>
                </c:pt>
                <c:pt idx="9">
                  <c:v>1.3449617887896825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15216"/>
        <c:axId val="372615776"/>
      </c:scatterChart>
      <c:valAx>
        <c:axId val="37261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15776"/>
        <c:crosses val="autoZero"/>
        <c:crossBetween val="midCat"/>
      </c:valAx>
      <c:valAx>
        <c:axId val="37261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15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Load (100</a:t>
            </a:r>
            <a:r>
              <a:rPr lang="en-US" baseline="0"/>
              <a:t> = no load) for Varying Throttle %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Static!$B$1</c:f>
              <c:strCache>
                <c:ptCount val="1"/>
                <c:pt idx="0">
                  <c:v>Motor RPM (20% throttle)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3682177600319"/>
                  <c:y val="1.1341744121572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Static!$A$2:$A$30</c:f>
              <c:numCache>
                <c:formatCode>General</c:formatCode>
                <c:ptCount val="29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88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78</c:v>
                </c:pt>
                <c:pt idx="12">
                  <c:v>76</c:v>
                </c:pt>
                <c:pt idx="13">
                  <c:v>74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58</c:v>
                </c:pt>
                <c:pt idx="22">
                  <c:v>56</c:v>
                </c:pt>
                <c:pt idx="23">
                  <c:v>54</c:v>
                </c:pt>
                <c:pt idx="24">
                  <c:v>52</c:v>
                </c:pt>
                <c:pt idx="25">
                  <c:v>50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</c:numCache>
            </c:numRef>
          </c:xVal>
          <c:yVal>
            <c:numRef>
              <c:f>Static!$B$2:$B$30</c:f>
              <c:numCache>
                <c:formatCode>General</c:formatCode>
                <c:ptCount val="29"/>
                <c:pt idx="0">
                  <c:v>1845</c:v>
                </c:pt>
                <c:pt idx="1">
                  <c:v>1815</c:v>
                </c:pt>
                <c:pt idx="2">
                  <c:v>1774</c:v>
                </c:pt>
                <c:pt idx="3">
                  <c:v>1730</c:v>
                </c:pt>
                <c:pt idx="4">
                  <c:v>1681</c:v>
                </c:pt>
                <c:pt idx="5">
                  <c:v>1631</c:v>
                </c:pt>
                <c:pt idx="6">
                  <c:v>1592</c:v>
                </c:pt>
                <c:pt idx="7">
                  <c:v>1531</c:v>
                </c:pt>
                <c:pt idx="8">
                  <c:v>1460</c:v>
                </c:pt>
                <c:pt idx="9">
                  <c:v>1391</c:v>
                </c:pt>
                <c:pt idx="10">
                  <c:v>1330</c:v>
                </c:pt>
                <c:pt idx="11">
                  <c:v>1253</c:v>
                </c:pt>
                <c:pt idx="12">
                  <c:v>1193</c:v>
                </c:pt>
                <c:pt idx="13">
                  <c:v>1112</c:v>
                </c:pt>
                <c:pt idx="14">
                  <c:v>1061</c:v>
                </c:pt>
                <c:pt idx="15">
                  <c:v>989</c:v>
                </c:pt>
                <c:pt idx="16">
                  <c:v>969</c:v>
                </c:pt>
                <c:pt idx="17">
                  <c:v>918</c:v>
                </c:pt>
                <c:pt idx="18">
                  <c:v>872</c:v>
                </c:pt>
                <c:pt idx="19">
                  <c:v>768</c:v>
                </c:pt>
                <c:pt idx="20">
                  <c:v>766</c:v>
                </c:pt>
                <c:pt idx="21">
                  <c:v>646</c:v>
                </c:pt>
                <c:pt idx="22">
                  <c:v>608</c:v>
                </c:pt>
                <c:pt idx="23">
                  <c:v>543</c:v>
                </c:pt>
                <c:pt idx="24">
                  <c:v>470</c:v>
                </c:pt>
                <c:pt idx="25">
                  <c:v>369</c:v>
                </c:pt>
                <c:pt idx="26">
                  <c:v>288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Static!$C$1</c:f>
              <c:strCache>
                <c:ptCount val="1"/>
                <c:pt idx="0">
                  <c:v>Motor RPM (22% throttle)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5509067681255"/>
                  <c:y val="7.3587509344620102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Static!$A$2:$A$30</c:f>
              <c:numCache>
                <c:formatCode>General</c:formatCode>
                <c:ptCount val="29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88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78</c:v>
                </c:pt>
                <c:pt idx="12">
                  <c:v>76</c:v>
                </c:pt>
                <c:pt idx="13">
                  <c:v>74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58</c:v>
                </c:pt>
                <c:pt idx="22">
                  <c:v>56</c:v>
                </c:pt>
                <c:pt idx="23">
                  <c:v>54</c:v>
                </c:pt>
                <c:pt idx="24">
                  <c:v>52</c:v>
                </c:pt>
                <c:pt idx="25">
                  <c:v>50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</c:numCache>
            </c:numRef>
          </c:xVal>
          <c:yVal>
            <c:numRef>
              <c:f>Static!$C$2:$C$30</c:f>
              <c:numCache>
                <c:formatCode>General</c:formatCode>
                <c:ptCount val="29"/>
                <c:pt idx="0">
                  <c:v>2272</c:v>
                </c:pt>
                <c:pt idx="1">
                  <c:v>2251</c:v>
                </c:pt>
                <c:pt idx="2">
                  <c:v>2195</c:v>
                </c:pt>
                <c:pt idx="3">
                  <c:v>2140</c:v>
                </c:pt>
                <c:pt idx="4">
                  <c:v>2082</c:v>
                </c:pt>
                <c:pt idx="5">
                  <c:v>2020</c:v>
                </c:pt>
                <c:pt idx="6">
                  <c:v>1954</c:v>
                </c:pt>
                <c:pt idx="7">
                  <c:v>1885</c:v>
                </c:pt>
                <c:pt idx="8">
                  <c:v>1810</c:v>
                </c:pt>
                <c:pt idx="9">
                  <c:v>1715</c:v>
                </c:pt>
                <c:pt idx="10">
                  <c:v>1635</c:v>
                </c:pt>
                <c:pt idx="11">
                  <c:v>1560</c:v>
                </c:pt>
                <c:pt idx="12">
                  <c:v>1477</c:v>
                </c:pt>
                <c:pt idx="13">
                  <c:v>1400</c:v>
                </c:pt>
                <c:pt idx="14">
                  <c:v>1320</c:v>
                </c:pt>
                <c:pt idx="15">
                  <c:v>1205</c:v>
                </c:pt>
                <c:pt idx="16">
                  <c:v>1105</c:v>
                </c:pt>
                <c:pt idx="17">
                  <c:v>1030</c:v>
                </c:pt>
                <c:pt idx="18">
                  <c:v>965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Static!$D$1</c:f>
              <c:strCache>
                <c:ptCount val="1"/>
                <c:pt idx="0">
                  <c:v>Motor RPM (24% throttle)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0794828611283"/>
                  <c:y val="1.4312678242418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Static!$A$2:$A$30</c:f>
              <c:numCache>
                <c:formatCode>General</c:formatCode>
                <c:ptCount val="29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88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78</c:v>
                </c:pt>
                <c:pt idx="12">
                  <c:v>76</c:v>
                </c:pt>
                <c:pt idx="13">
                  <c:v>74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58</c:v>
                </c:pt>
                <c:pt idx="22">
                  <c:v>56</c:v>
                </c:pt>
                <c:pt idx="23">
                  <c:v>54</c:v>
                </c:pt>
                <c:pt idx="24">
                  <c:v>52</c:v>
                </c:pt>
                <c:pt idx="25">
                  <c:v>50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</c:numCache>
            </c:numRef>
          </c:xVal>
          <c:yVal>
            <c:numRef>
              <c:f>Static!$D$2:$D$30</c:f>
              <c:numCache>
                <c:formatCode>General</c:formatCode>
                <c:ptCount val="29"/>
                <c:pt idx="0">
                  <c:v>2752</c:v>
                </c:pt>
                <c:pt idx="1">
                  <c:v>2679</c:v>
                </c:pt>
                <c:pt idx="2">
                  <c:v>2605</c:v>
                </c:pt>
                <c:pt idx="3">
                  <c:v>2527</c:v>
                </c:pt>
                <c:pt idx="4">
                  <c:v>2443</c:v>
                </c:pt>
                <c:pt idx="5">
                  <c:v>2364</c:v>
                </c:pt>
                <c:pt idx="6">
                  <c:v>2282</c:v>
                </c:pt>
                <c:pt idx="7">
                  <c:v>2187</c:v>
                </c:pt>
                <c:pt idx="8">
                  <c:v>2105</c:v>
                </c:pt>
                <c:pt idx="9">
                  <c:v>1980</c:v>
                </c:pt>
                <c:pt idx="10">
                  <c:v>1895</c:v>
                </c:pt>
                <c:pt idx="11">
                  <c:v>1806</c:v>
                </c:pt>
                <c:pt idx="12">
                  <c:v>1718</c:v>
                </c:pt>
                <c:pt idx="13">
                  <c:v>1622</c:v>
                </c:pt>
                <c:pt idx="14">
                  <c:v>1524</c:v>
                </c:pt>
                <c:pt idx="15">
                  <c:v>1425</c:v>
                </c:pt>
                <c:pt idx="16">
                  <c:v>1329</c:v>
                </c:pt>
                <c:pt idx="17">
                  <c:v>1193</c:v>
                </c:pt>
                <c:pt idx="18">
                  <c:v>1065</c:v>
                </c:pt>
                <c:pt idx="19">
                  <c:v>990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Static!$E$1</c:f>
              <c:strCache>
                <c:ptCount val="1"/>
                <c:pt idx="0">
                  <c:v>Motor RPM (25% throttle)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4463207045960892E-3"/>
                  <c:y val="0.429912139907890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Static!$A$2:$A$30</c:f>
              <c:numCache>
                <c:formatCode>General</c:formatCode>
                <c:ptCount val="29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88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78</c:v>
                </c:pt>
                <c:pt idx="12">
                  <c:v>76</c:v>
                </c:pt>
                <c:pt idx="13">
                  <c:v>74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58</c:v>
                </c:pt>
                <c:pt idx="22">
                  <c:v>56</c:v>
                </c:pt>
                <c:pt idx="23">
                  <c:v>54</c:v>
                </c:pt>
                <c:pt idx="24">
                  <c:v>52</c:v>
                </c:pt>
                <c:pt idx="25">
                  <c:v>50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</c:numCache>
            </c:numRef>
          </c:xVal>
          <c:yVal>
            <c:numRef>
              <c:f>Static!$E$2:$E$30</c:f>
              <c:numCache>
                <c:formatCode>General</c:formatCode>
                <c:ptCount val="29"/>
                <c:pt idx="0">
                  <c:v>2896</c:v>
                </c:pt>
                <c:pt idx="1">
                  <c:v>2822</c:v>
                </c:pt>
                <c:pt idx="2">
                  <c:v>2748</c:v>
                </c:pt>
                <c:pt idx="3">
                  <c:v>2660</c:v>
                </c:pt>
                <c:pt idx="4">
                  <c:v>2577</c:v>
                </c:pt>
                <c:pt idx="5">
                  <c:v>2496</c:v>
                </c:pt>
                <c:pt idx="6">
                  <c:v>2415</c:v>
                </c:pt>
                <c:pt idx="7">
                  <c:v>2325</c:v>
                </c:pt>
                <c:pt idx="8">
                  <c:v>2216</c:v>
                </c:pt>
                <c:pt idx="9">
                  <c:v>2078</c:v>
                </c:pt>
                <c:pt idx="10">
                  <c:v>1978</c:v>
                </c:pt>
                <c:pt idx="11">
                  <c:v>1890</c:v>
                </c:pt>
                <c:pt idx="12">
                  <c:v>1780</c:v>
                </c:pt>
                <c:pt idx="13">
                  <c:v>1685</c:v>
                </c:pt>
                <c:pt idx="14">
                  <c:v>1560</c:v>
                </c:pt>
                <c:pt idx="15">
                  <c:v>1470</c:v>
                </c:pt>
                <c:pt idx="16">
                  <c:v>1380</c:v>
                </c:pt>
                <c:pt idx="17">
                  <c:v>1240</c:v>
                </c:pt>
                <c:pt idx="18">
                  <c:v>1145</c:v>
                </c:pt>
                <c:pt idx="19">
                  <c:v>1060</c:v>
                </c:pt>
                <c:pt idx="20">
                  <c:v>960</c:v>
                </c:pt>
                <c:pt idx="21">
                  <c:v>865</c:v>
                </c:pt>
                <c:pt idx="22">
                  <c:v>720</c:v>
                </c:pt>
                <c:pt idx="23">
                  <c:v>590</c:v>
                </c:pt>
                <c:pt idx="24">
                  <c:v>572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Static!$F$1</c:f>
              <c:strCache>
                <c:ptCount val="1"/>
                <c:pt idx="0">
                  <c:v>Motor RPM (26% throttle)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4769061151051"/>
                  <c:y val="-1.139801847451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Static!$A$2:$A$30</c:f>
              <c:numCache>
                <c:formatCode>General</c:formatCode>
                <c:ptCount val="29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88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78</c:v>
                </c:pt>
                <c:pt idx="12">
                  <c:v>76</c:v>
                </c:pt>
                <c:pt idx="13">
                  <c:v>74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58</c:v>
                </c:pt>
                <c:pt idx="22">
                  <c:v>56</c:v>
                </c:pt>
                <c:pt idx="23">
                  <c:v>54</c:v>
                </c:pt>
                <c:pt idx="24">
                  <c:v>52</c:v>
                </c:pt>
                <c:pt idx="25">
                  <c:v>50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</c:numCache>
            </c:numRef>
          </c:xVal>
          <c:yVal>
            <c:numRef>
              <c:f>Static!$F$2:$F$30</c:f>
              <c:numCache>
                <c:formatCode>General</c:formatCode>
                <c:ptCount val="29"/>
                <c:pt idx="0">
                  <c:v>3162</c:v>
                </c:pt>
                <c:pt idx="1">
                  <c:v>3081</c:v>
                </c:pt>
                <c:pt idx="2">
                  <c:v>2979</c:v>
                </c:pt>
                <c:pt idx="3">
                  <c:v>2879</c:v>
                </c:pt>
                <c:pt idx="4">
                  <c:v>2790</c:v>
                </c:pt>
                <c:pt idx="5">
                  <c:v>2700</c:v>
                </c:pt>
                <c:pt idx="6">
                  <c:v>2597</c:v>
                </c:pt>
                <c:pt idx="7">
                  <c:v>2485</c:v>
                </c:pt>
                <c:pt idx="8">
                  <c:v>2377</c:v>
                </c:pt>
                <c:pt idx="9">
                  <c:v>2227</c:v>
                </c:pt>
                <c:pt idx="10">
                  <c:v>2124</c:v>
                </c:pt>
                <c:pt idx="11">
                  <c:v>2030</c:v>
                </c:pt>
                <c:pt idx="12">
                  <c:v>1935</c:v>
                </c:pt>
                <c:pt idx="13">
                  <c:v>1828</c:v>
                </c:pt>
                <c:pt idx="14">
                  <c:v>1703</c:v>
                </c:pt>
                <c:pt idx="15">
                  <c:v>1593</c:v>
                </c:pt>
                <c:pt idx="16">
                  <c:v>1481</c:v>
                </c:pt>
                <c:pt idx="17">
                  <c:v>1391</c:v>
                </c:pt>
                <c:pt idx="18">
                  <c:v>1233</c:v>
                </c:pt>
                <c:pt idx="19">
                  <c:v>1122</c:v>
                </c:pt>
                <c:pt idx="20">
                  <c:v>986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Static!$G$1</c:f>
              <c:strCache>
                <c:ptCount val="1"/>
                <c:pt idx="0">
                  <c:v>Motor RPM (28% throttle)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8723470006324"/>
                  <c:y val="-1.2171790827526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Static!$A$2:$A$30</c:f>
              <c:numCache>
                <c:formatCode>General</c:formatCode>
                <c:ptCount val="29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88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78</c:v>
                </c:pt>
                <c:pt idx="12">
                  <c:v>76</c:v>
                </c:pt>
                <c:pt idx="13">
                  <c:v>74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58</c:v>
                </c:pt>
                <c:pt idx="22">
                  <c:v>56</c:v>
                </c:pt>
                <c:pt idx="23">
                  <c:v>54</c:v>
                </c:pt>
                <c:pt idx="24">
                  <c:v>52</c:v>
                </c:pt>
                <c:pt idx="25">
                  <c:v>50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</c:numCache>
            </c:numRef>
          </c:xVal>
          <c:yVal>
            <c:numRef>
              <c:f>Static!$G$2:$G$30</c:f>
              <c:numCache>
                <c:formatCode>General</c:formatCode>
                <c:ptCount val="29"/>
                <c:pt idx="0">
                  <c:v>3519</c:v>
                </c:pt>
                <c:pt idx="1">
                  <c:v>3415</c:v>
                </c:pt>
                <c:pt idx="2">
                  <c:v>3302</c:v>
                </c:pt>
                <c:pt idx="3">
                  <c:v>3203</c:v>
                </c:pt>
                <c:pt idx="4">
                  <c:v>3095</c:v>
                </c:pt>
                <c:pt idx="5">
                  <c:v>2991</c:v>
                </c:pt>
                <c:pt idx="6">
                  <c:v>2868</c:v>
                </c:pt>
                <c:pt idx="7">
                  <c:v>2765</c:v>
                </c:pt>
                <c:pt idx="8">
                  <c:v>2659</c:v>
                </c:pt>
                <c:pt idx="9">
                  <c:v>2483</c:v>
                </c:pt>
                <c:pt idx="10">
                  <c:v>2333</c:v>
                </c:pt>
                <c:pt idx="11">
                  <c:v>2203</c:v>
                </c:pt>
                <c:pt idx="12">
                  <c:v>2088</c:v>
                </c:pt>
                <c:pt idx="13">
                  <c:v>1950</c:v>
                </c:pt>
                <c:pt idx="14">
                  <c:v>1870</c:v>
                </c:pt>
                <c:pt idx="15">
                  <c:v>1724</c:v>
                </c:pt>
                <c:pt idx="16">
                  <c:v>1594</c:v>
                </c:pt>
                <c:pt idx="17">
                  <c:v>1465</c:v>
                </c:pt>
                <c:pt idx="18">
                  <c:v>1334</c:v>
                </c:pt>
                <c:pt idx="19">
                  <c:v>1229</c:v>
                </c:pt>
                <c:pt idx="20">
                  <c:v>1130</c:v>
                </c:pt>
                <c:pt idx="21">
                  <c:v>958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Static!$H$1</c:f>
              <c:strCache>
                <c:ptCount val="1"/>
                <c:pt idx="0">
                  <c:v>Motor RPM (30% throttle)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740202977381701"/>
                  <c:y val="-2.880156555249899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Static!$A$2:$A$30</c:f>
              <c:numCache>
                <c:formatCode>General</c:formatCode>
                <c:ptCount val="29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88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78</c:v>
                </c:pt>
                <c:pt idx="12">
                  <c:v>76</c:v>
                </c:pt>
                <c:pt idx="13">
                  <c:v>74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58</c:v>
                </c:pt>
                <c:pt idx="22">
                  <c:v>56</c:v>
                </c:pt>
                <c:pt idx="23">
                  <c:v>54</c:v>
                </c:pt>
                <c:pt idx="24">
                  <c:v>52</c:v>
                </c:pt>
                <c:pt idx="25">
                  <c:v>50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</c:numCache>
            </c:numRef>
          </c:xVal>
          <c:yVal>
            <c:numRef>
              <c:f>Static!$H$2:$H$30</c:f>
              <c:numCache>
                <c:formatCode>General</c:formatCode>
                <c:ptCount val="29"/>
                <c:pt idx="0">
                  <c:v>3700</c:v>
                </c:pt>
                <c:pt idx="1">
                  <c:v>3625</c:v>
                </c:pt>
                <c:pt idx="2">
                  <c:v>3525</c:v>
                </c:pt>
                <c:pt idx="3">
                  <c:v>3430</c:v>
                </c:pt>
                <c:pt idx="4">
                  <c:v>3330</c:v>
                </c:pt>
                <c:pt idx="5">
                  <c:v>3215</c:v>
                </c:pt>
                <c:pt idx="6">
                  <c:v>3110</c:v>
                </c:pt>
                <c:pt idx="7">
                  <c:v>2985</c:v>
                </c:pt>
                <c:pt idx="8">
                  <c:v>2835</c:v>
                </c:pt>
                <c:pt idx="9">
                  <c:v>2650</c:v>
                </c:pt>
                <c:pt idx="10">
                  <c:v>2535</c:v>
                </c:pt>
                <c:pt idx="11">
                  <c:v>2410</c:v>
                </c:pt>
                <c:pt idx="12">
                  <c:v>2250</c:v>
                </c:pt>
                <c:pt idx="13">
                  <c:v>2100</c:v>
                </c:pt>
                <c:pt idx="14">
                  <c:v>1975</c:v>
                </c:pt>
                <c:pt idx="15">
                  <c:v>1750</c:v>
                </c:pt>
                <c:pt idx="16">
                  <c:v>1700</c:v>
                </c:pt>
                <c:pt idx="17">
                  <c:v>1575</c:v>
                </c:pt>
                <c:pt idx="18">
                  <c:v>1350</c:v>
                </c:pt>
                <c:pt idx="19">
                  <c:v>1215</c:v>
                </c:pt>
                <c:pt idx="20">
                  <c:v>1090</c:v>
                </c:pt>
                <c:pt idx="21">
                  <c:v>990</c:v>
                </c:pt>
                <c:pt idx="22">
                  <c:v>935</c:v>
                </c:pt>
                <c:pt idx="23">
                  <c:v>760</c:v>
                </c:pt>
                <c:pt idx="24">
                  <c:v>640</c:v>
                </c:pt>
                <c:pt idx="25">
                  <c:v>580</c:v>
                </c:pt>
                <c:pt idx="26">
                  <c:v>470</c:v>
                </c:pt>
                <c:pt idx="27">
                  <c:v>350</c:v>
                </c:pt>
                <c:pt idx="28">
                  <c:v>280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Static!$I$1</c:f>
              <c:strCache>
                <c:ptCount val="1"/>
                <c:pt idx="0">
                  <c:v>Motor RPM (32% throttle)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9473388378776"/>
                  <c:y val="-3.2915924182267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Static!$A$2:$A$30</c:f>
              <c:numCache>
                <c:formatCode>General</c:formatCode>
                <c:ptCount val="29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88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78</c:v>
                </c:pt>
                <c:pt idx="12">
                  <c:v>76</c:v>
                </c:pt>
                <c:pt idx="13">
                  <c:v>74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58</c:v>
                </c:pt>
                <c:pt idx="22">
                  <c:v>56</c:v>
                </c:pt>
                <c:pt idx="23">
                  <c:v>54</c:v>
                </c:pt>
                <c:pt idx="24">
                  <c:v>52</c:v>
                </c:pt>
                <c:pt idx="25">
                  <c:v>50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</c:numCache>
            </c:numRef>
          </c:xVal>
          <c:yVal>
            <c:numRef>
              <c:f>Static!$I$2:$I$30</c:f>
              <c:numCache>
                <c:formatCode>General</c:formatCode>
                <c:ptCount val="29"/>
                <c:pt idx="0">
                  <c:v>4110</c:v>
                </c:pt>
                <c:pt idx="1">
                  <c:v>3980</c:v>
                </c:pt>
                <c:pt idx="2">
                  <c:v>3845</c:v>
                </c:pt>
                <c:pt idx="3">
                  <c:v>3730</c:v>
                </c:pt>
                <c:pt idx="4">
                  <c:v>3612</c:v>
                </c:pt>
                <c:pt idx="5">
                  <c:v>3480</c:v>
                </c:pt>
                <c:pt idx="6">
                  <c:v>3340</c:v>
                </c:pt>
                <c:pt idx="7">
                  <c:v>3240</c:v>
                </c:pt>
                <c:pt idx="8">
                  <c:v>3111</c:v>
                </c:pt>
                <c:pt idx="9">
                  <c:v>2935</c:v>
                </c:pt>
                <c:pt idx="10">
                  <c:v>2795</c:v>
                </c:pt>
                <c:pt idx="11">
                  <c:v>2610</c:v>
                </c:pt>
                <c:pt idx="12">
                  <c:v>2440</c:v>
                </c:pt>
                <c:pt idx="13">
                  <c:v>2310</c:v>
                </c:pt>
                <c:pt idx="14">
                  <c:v>2200</c:v>
                </c:pt>
                <c:pt idx="15">
                  <c:v>2030</c:v>
                </c:pt>
                <c:pt idx="16">
                  <c:v>1900</c:v>
                </c:pt>
                <c:pt idx="17">
                  <c:v>1660</c:v>
                </c:pt>
                <c:pt idx="18">
                  <c:v>1630</c:v>
                </c:pt>
                <c:pt idx="19">
                  <c:v>1420</c:v>
                </c:pt>
                <c:pt idx="20">
                  <c:v>1300</c:v>
                </c:pt>
                <c:pt idx="21">
                  <c:v>1160</c:v>
                </c:pt>
                <c:pt idx="22">
                  <c:v>942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Static!$K$1</c:f>
              <c:strCache>
                <c:ptCount val="1"/>
                <c:pt idx="0">
                  <c:v>Motor RPM (35% throttle)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8295283831835401E-3"/>
                  <c:y val="-1.608795822051349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Static!$A$2:$A$30</c:f>
              <c:numCache>
                <c:formatCode>General</c:formatCode>
                <c:ptCount val="29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88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78</c:v>
                </c:pt>
                <c:pt idx="12">
                  <c:v>76</c:v>
                </c:pt>
                <c:pt idx="13">
                  <c:v>74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58</c:v>
                </c:pt>
                <c:pt idx="22">
                  <c:v>56</c:v>
                </c:pt>
                <c:pt idx="23">
                  <c:v>54</c:v>
                </c:pt>
                <c:pt idx="24">
                  <c:v>52</c:v>
                </c:pt>
                <c:pt idx="25">
                  <c:v>50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</c:numCache>
            </c:numRef>
          </c:xVal>
          <c:yVal>
            <c:numRef>
              <c:f>Static!$K$2:$K$28</c:f>
              <c:numCache>
                <c:formatCode>General</c:formatCode>
                <c:ptCount val="27"/>
                <c:pt idx="0">
                  <c:v>4369</c:v>
                </c:pt>
                <c:pt idx="1">
                  <c:v>4295</c:v>
                </c:pt>
                <c:pt idx="2">
                  <c:v>4200</c:v>
                </c:pt>
                <c:pt idx="3">
                  <c:v>4097</c:v>
                </c:pt>
                <c:pt idx="4">
                  <c:v>3975</c:v>
                </c:pt>
                <c:pt idx="5">
                  <c:v>3770</c:v>
                </c:pt>
                <c:pt idx="6">
                  <c:v>3672</c:v>
                </c:pt>
                <c:pt idx="7">
                  <c:v>3495</c:v>
                </c:pt>
                <c:pt idx="8">
                  <c:v>3300</c:v>
                </c:pt>
                <c:pt idx="9">
                  <c:v>3162</c:v>
                </c:pt>
                <c:pt idx="10">
                  <c:v>3023</c:v>
                </c:pt>
                <c:pt idx="11">
                  <c:v>2908</c:v>
                </c:pt>
                <c:pt idx="12">
                  <c:v>2727</c:v>
                </c:pt>
                <c:pt idx="13">
                  <c:v>2534</c:v>
                </c:pt>
                <c:pt idx="14">
                  <c:v>2388</c:v>
                </c:pt>
                <c:pt idx="15">
                  <c:v>2243</c:v>
                </c:pt>
                <c:pt idx="16">
                  <c:v>2096</c:v>
                </c:pt>
                <c:pt idx="17">
                  <c:v>1920</c:v>
                </c:pt>
                <c:pt idx="18">
                  <c:v>1722</c:v>
                </c:pt>
                <c:pt idx="19">
                  <c:v>1570</c:v>
                </c:pt>
                <c:pt idx="20">
                  <c:v>1401</c:v>
                </c:pt>
                <c:pt idx="21">
                  <c:v>1195</c:v>
                </c:pt>
                <c:pt idx="22">
                  <c:v>1123</c:v>
                </c:pt>
                <c:pt idx="23">
                  <c:v>925</c:v>
                </c:pt>
                <c:pt idx="24">
                  <c:v>736</c:v>
                </c:pt>
                <c:pt idx="25">
                  <c:v>580</c:v>
                </c:pt>
                <c:pt idx="26">
                  <c:v>479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Static!$J$1</c:f>
              <c:strCache>
                <c:ptCount val="1"/>
                <c:pt idx="0">
                  <c:v>Motor RPM (34% throttle)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8207456960067"/>
                  <c:y val="4.408972453176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Static!$A$2:$A$30</c:f>
              <c:numCache>
                <c:formatCode>General</c:formatCode>
                <c:ptCount val="29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88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78</c:v>
                </c:pt>
                <c:pt idx="12">
                  <c:v>76</c:v>
                </c:pt>
                <c:pt idx="13">
                  <c:v>74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58</c:v>
                </c:pt>
                <c:pt idx="22">
                  <c:v>56</c:v>
                </c:pt>
                <c:pt idx="23">
                  <c:v>54</c:v>
                </c:pt>
                <c:pt idx="24">
                  <c:v>52</c:v>
                </c:pt>
                <c:pt idx="25">
                  <c:v>50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</c:numCache>
            </c:numRef>
          </c:xVal>
          <c:yVal>
            <c:numRef>
              <c:f>Static!$J$2:$J$24</c:f>
              <c:numCache>
                <c:formatCode>General</c:formatCode>
                <c:ptCount val="23"/>
                <c:pt idx="0">
                  <c:v>4300</c:v>
                </c:pt>
                <c:pt idx="1">
                  <c:v>4233</c:v>
                </c:pt>
                <c:pt idx="2">
                  <c:v>4129</c:v>
                </c:pt>
                <c:pt idx="3">
                  <c:v>4008</c:v>
                </c:pt>
                <c:pt idx="4">
                  <c:v>3889</c:v>
                </c:pt>
                <c:pt idx="5">
                  <c:v>3759</c:v>
                </c:pt>
                <c:pt idx="6">
                  <c:v>3639</c:v>
                </c:pt>
                <c:pt idx="7">
                  <c:v>3486</c:v>
                </c:pt>
                <c:pt idx="8">
                  <c:v>3295</c:v>
                </c:pt>
                <c:pt idx="9">
                  <c:v>3130</c:v>
                </c:pt>
                <c:pt idx="10">
                  <c:v>3029</c:v>
                </c:pt>
                <c:pt idx="11">
                  <c:v>2867</c:v>
                </c:pt>
                <c:pt idx="12">
                  <c:v>2710</c:v>
                </c:pt>
                <c:pt idx="13">
                  <c:v>2546</c:v>
                </c:pt>
                <c:pt idx="14">
                  <c:v>2376</c:v>
                </c:pt>
                <c:pt idx="15">
                  <c:v>2195</c:v>
                </c:pt>
                <c:pt idx="16">
                  <c:v>2039</c:v>
                </c:pt>
                <c:pt idx="17">
                  <c:v>1905</c:v>
                </c:pt>
                <c:pt idx="18">
                  <c:v>1676</c:v>
                </c:pt>
                <c:pt idx="19">
                  <c:v>1531</c:v>
                </c:pt>
                <c:pt idx="20">
                  <c:v>1373</c:v>
                </c:pt>
                <c:pt idx="21">
                  <c:v>1183</c:v>
                </c:pt>
                <c:pt idx="22">
                  <c:v>980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23616"/>
        <c:axId val="372624176"/>
      </c:scatterChart>
      <c:valAx>
        <c:axId val="372623616"/>
        <c:scaling>
          <c:orientation val="minMax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Load setting (100%</a:t>
                </a:r>
                <a:r>
                  <a:rPr lang="en-US" baseline="0"/>
                  <a:t> = no load)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24176"/>
        <c:crosses val="autoZero"/>
        <c:crossBetween val="midCat"/>
      </c:valAx>
      <c:valAx>
        <c:axId val="37262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Motor Speed (RPM)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23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RPM/Load ratio vs Throttle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91965660542432"/>
                  <c:y val="6.902777777777779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Static!$N$31:$N$40</c:f>
              <c:numCache>
                <c:formatCode>General</c:formatCode>
                <c:ptCount val="10"/>
                <c:pt idx="0">
                  <c:v>36.200000000000003</c:v>
                </c:pt>
                <c:pt idx="1">
                  <c:v>35.200000000000003</c:v>
                </c:pt>
                <c:pt idx="2">
                  <c:v>33.1</c:v>
                </c:pt>
                <c:pt idx="3">
                  <c:v>31</c:v>
                </c:pt>
                <c:pt idx="4">
                  <c:v>28.9</c:v>
                </c:pt>
                <c:pt idx="5">
                  <c:v>26.9</c:v>
                </c:pt>
                <c:pt idx="6">
                  <c:v>25.8</c:v>
                </c:pt>
                <c:pt idx="7">
                  <c:v>24.8</c:v>
                </c:pt>
                <c:pt idx="8">
                  <c:v>22.8</c:v>
                </c:pt>
                <c:pt idx="9">
                  <c:v>20.8</c:v>
                </c:pt>
              </c:numCache>
            </c:numRef>
          </c:xVal>
          <c:yVal>
            <c:numRef>
              <c:f>Static!$O$31:$O$40</c:f>
              <c:numCache>
                <c:formatCode>General</c:formatCode>
                <c:ptCount val="10"/>
                <c:pt idx="0">
                  <c:v>78.143000000000001</c:v>
                </c:pt>
                <c:pt idx="1">
                  <c:v>76.909000000000006</c:v>
                </c:pt>
                <c:pt idx="2">
                  <c:v>71.355999999999995</c:v>
                </c:pt>
                <c:pt idx="3">
                  <c:v>65.311999999999998</c:v>
                </c:pt>
                <c:pt idx="4">
                  <c:v>61.673999999999999</c:v>
                </c:pt>
                <c:pt idx="5">
                  <c:v>54.41</c:v>
                </c:pt>
                <c:pt idx="6">
                  <c:v>50.43</c:v>
                </c:pt>
                <c:pt idx="7">
                  <c:v>46.758000000000003</c:v>
                </c:pt>
                <c:pt idx="8">
                  <c:v>37.997</c:v>
                </c:pt>
                <c:pt idx="9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26416"/>
        <c:axId val="372626976"/>
      </c:scatterChart>
      <c:valAx>
        <c:axId val="372626416"/>
        <c:scaling>
          <c:orientation val="minMax"/>
          <c:min val="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Throttle</a:t>
                </a:r>
                <a:r>
                  <a:rPr lang="en-US" baseline="0"/>
                  <a:t> setting (%)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26976"/>
        <c:crosses val="autoZero"/>
        <c:crossBetween val="midCat"/>
      </c:valAx>
      <c:valAx>
        <c:axId val="37262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RPM/Load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26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RPM/L</a:t>
            </a:r>
            <a:r>
              <a:rPr lang="en-US" baseline="0"/>
              <a:t>oad Eq intercept vs Throttle %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971216097987701"/>
                  <c:y val="-0.285215441819772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Static!$N$46:$N$55</c:f>
              <c:numCache>
                <c:formatCode>General</c:formatCode>
                <c:ptCount val="10"/>
                <c:pt idx="0">
                  <c:v>36.200000000000003</c:v>
                </c:pt>
                <c:pt idx="1">
                  <c:v>35.200000000000003</c:v>
                </c:pt>
                <c:pt idx="2">
                  <c:v>33.1</c:v>
                </c:pt>
                <c:pt idx="3">
                  <c:v>31</c:v>
                </c:pt>
                <c:pt idx="4">
                  <c:v>28.9</c:v>
                </c:pt>
                <c:pt idx="5">
                  <c:v>26.9</c:v>
                </c:pt>
                <c:pt idx="6">
                  <c:v>25.8</c:v>
                </c:pt>
                <c:pt idx="7">
                  <c:v>24.8</c:v>
                </c:pt>
                <c:pt idx="8">
                  <c:v>22.8</c:v>
                </c:pt>
                <c:pt idx="9">
                  <c:v>20.8</c:v>
                </c:pt>
              </c:numCache>
            </c:numRef>
          </c:xVal>
          <c:yVal>
            <c:numRef>
              <c:f>Static!$O$46:$O$55</c:f>
              <c:numCache>
                <c:formatCode>General</c:formatCode>
                <c:ptCount val="10"/>
                <c:pt idx="0">
                  <c:v>-3267.6</c:v>
                </c:pt>
                <c:pt idx="1">
                  <c:v>-3204.2</c:v>
                </c:pt>
                <c:pt idx="2">
                  <c:v>-2961.9</c:v>
                </c:pt>
                <c:pt idx="3">
                  <c:v>-2724.5</c:v>
                </c:pt>
                <c:pt idx="4">
                  <c:v>-2591.4</c:v>
                </c:pt>
                <c:pt idx="5">
                  <c:v>-2224.1</c:v>
                </c:pt>
                <c:pt idx="6">
                  <c:v>-2067.5</c:v>
                </c:pt>
                <c:pt idx="7">
                  <c:v>-1862.8</c:v>
                </c:pt>
                <c:pt idx="8">
                  <c:v>-1430.5</c:v>
                </c:pt>
                <c:pt idx="9">
                  <c:v>-1086.5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29216"/>
        <c:axId val="372629776"/>
      </c:scatterChart>
      <c:valAx>
        <c:axId val="372629216"/>
        <c:scaling>
          <c:orientation val="minMax"/>
          <c:min val="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29776"/>
        <c:crosses val="autoZero"/>
        <c:crossBetween val="midCat"/>
      </c:valAx>
      <c:valAx>
        <c:axId val="37262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29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Torque vs Throttle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707234353523403E-2"/>
          <c:y val="0.100795713270391"/>
          <c:w val="0.90611225074089596"/>
          <c:h val="0.77826569156664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Static!$I$212</c:f>
              <c:strCache>
                <c:ptCount val="1"/>
                <c:pt idx="0">
                  <c:v>Torque (ft-lb)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883812169535117"/>
                  <c:y val="0.135334058691779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Static!$H$213:$H$222</c:f>
              <c:numCache>
                <c:formatCode>General</c:formatCode>
                <c:ptCount val="10"/>
                <c:pt idx="0">
                  <c:v>20.8</c:v>
                </c:pt>
                <c:pt idx="1">
                  <c:v>22.8</c:v>
                </c:pt>
                <c:pt idx="2">
                  <c:v>24.8</c:v>
                </c:pt>
                <c:pt idx="3">
                  <c:v>25.8</c:v>
                </c:pt>
                <c:pt idx="4">
                  <c:v>26.9</c:v>
                </c:pt>
                <c:pt idx="5">
                  <c:v>28.9</c:v>
                </c:pt>
                <c:pt idx="6">
                  <c:v>31</c:v>
                </c:pt>
                <c:pt idx="7">
                  <c:v>33.1</c:v>
                </c:pt>
                <c:pt idx="8">
                  <c:v>35.200000000000003</c:v>
                </c:pt>
                <c:pt idx="9">
                  <c:v>36.200000000000003</c:v>
                </c:pt>
              </c:numCache>
            </c:numRef>
          </c:xVal>
          <c:yVal>
            <c:numRef>
              <c:f>Static!$I$213:$I$222</c:f>
              <c:numCache>
                <c:formatCode>General</c:formatCode>
                <c:ptCount val="10"/>
                <c:pt idx="0">
                  <c:v>5.5</c:v>
                </c:pt>
                <c:pt idx="1">
                  <c:v>7.8</c:v>
                </c:pt>
                <c:pt idx="2">
                  <c:v>10.5</c:v>
                </c:pt>
                <c:pt idx="3">
                  <c:v>11.8</c:v>
                </c:pt>
                <c:pt idx="4">
                  <c:v>13.5</c:v>
                </c:pt>
                <c:pt idx="5">
                  <c:v>16.2</c:v>
                </c:pt>
                <c:pt idx="6">
                  <c:v>19</c:v>
                </c:pt>
                <c:pt idx="7">
                  <c:v>22.1</c:v>
                </c:pt>
                <c:pt idx="8">
                  <c:v>25</c:v>
                </c:pt>
                <c:pt idx="9">
                  <c:v>26.4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32016"/>
        <c:axId val="372632576"/>
      </c:scatterChart>
      <c:valAx>
        <c:axId val="372632016"/>
        <c:scaling>
          <c:orientation val="minMax"/>
          <c:min val="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Throttle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32576"/>
        <c:crosses val="autoZero"/>
        <c:crossBetween val="midCat"/>
      </c:valAx>
      <c:valAx>
        <c:axId val="37263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Torque (lb-ft)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32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</a:t>
            </a:r>
            <a:r>
              <a:rPr lang="en-US" baseline="0"/>
              <a:t> vs PS Current (torque = 22.1 ft-lb)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Static!$B$138</c:f>
              <c:strCache>
                <c:ptCount val="1"/>
                <c:pt idx="0">
                  <c:v>PS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10"/>
            <c:dispRSqr val="1"/>
            <c:dispEq val="1"/>
            <c:trendlineLbl>
              <c:layout>
                <c:manualLayout>
                  <c:x val="-0.26617607174103203"/>
                  <c:y val="0.1755092592592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Static!$B$139:$B$161</c:f>
              <c:numCache>
                <c:formatCode>General</c:formatCode>
                <c:ptCount val="23"/>
                <c:pt idx="0">
                  <c:v>163.19999999999999</c:v>
                </c:pt>
                <c:pt idx="1">
                  <c:v>158.19999999999999</c:v>
                </c:pt>
                <c:pt idx="2">
                  <c:v>153.19999999999999</c:v>
                </c:pt>
                <c:pt idx="3">
                  <c:v>148.6</c:v>
                </c:pt>
                <c:pt idx="4">
                  <c:v>144.19999999999999</c:v>
                </c:pt>
                <c:pt idx="5">
                  <c:v>139</c:v>
                </c:pt>
                <c:pt idx="6">
                  <c:v>133.6</c:v>
                </c:pt>
                <c:pt idx="7">
                  <c:v>130.19999999999999</c:v>
                </c:pt>
                <c:pt idx="8">
                  <c:v>125.2</c:v>
                </c:pt>
                <c:pt idx="9">
                  <c:v>118.7</c:v>
                </c:pt>
                <c:pt idx="10">
                  <c:v>113.2</c:v>
                </c:pt>
                <c:pt idx="11">
                  <c:v>106</c:v>
                </c:pt>
                <c:pt idx="12">
                  <c:v>98.8</c:v>
                </c:pt>
                <c:pt idx="13">
                  <c:v>94.2</c:v>
                </c:pt>
                <c:pt idx="14">
                  <c:v>90.1</c:v>
                </c:pt>
                <c:pt idx="15">
                  <c:v>83.6</c:v>
                </c:pt>
                <c:pt idx="16">
                  <c:v>78.8</c:v>
                </c:pt>
                <c:pt idx="17">
                  <c:v>69.8</c:v>
                </c:pt>
                <c:pt idx="18">
                  <c:v>68.599999999999994</c:v>
                </c:pt>
                <c:pt idx="19">
                  <c:v>61</c:v>
                </c:pt>
                <c:pt idx="20">
                  <c:v>56.5</c:v>
                </c:pt>
                <c:pt idx="21">
                  <c:v>50.8</c:v>
                </c:pt>
                <c:pt idx="22">
                  <c:v>44</c:v>
                </c:pt>
              </c:numCache>
            </c:numRef>
          </c:xVal>
          <c:yVal>
            <c:numRef>
              <c:f>Static!$A$139:$A$161</c:f>
              <c:numCache>
                <c:formatCode>General</c:formatCode>
                <c:ptCount val="23"/>
                <c:pt idx="0">
                  <c:v>4110</c:v>
                </c:pt>
                <c:pt idx="1">
                  <c:v>3980</c:v>
                </c:pt>
                <c:pt idx="2">
                  <c:v>3845</c:v>
                </c:pt>
                <c:pt idx="3">
                  <c:v>3730</c:v>
                </c:pt>
                <c:pt idx="4">
                  <c:v>3612</c:v>
                </c:pt>
                <c:pt idx="5">
                  <c:v>3480</c:v>
                </c:pt>
                <c:pt idx="6">
                  <c:v>3340</c:v>
                </c:pt>
                <c:pt idx="7">
                  <c:v>3240</c:v>
                </c:pt>
                <c:pt idx="8">
                  <c:v>3111</c:v>
                </c:pt>
                <c:pt idx="9">
                  <c:v>2935</c:v>
                </c:pt>
                <c:pt idx="10">
                  <c:v>2795</c:v>
                </c:pt>
                <c:pt idx="11">
                  <c:v>2610</c:v>
                </c:pt>
                <c:pt idx="12">
                  <c:v>2440</c:v>
                </c:pt>
                <c:pt idx="13">
                  <c:v>2310</c:v>
                </c:pt>
                <c:pt idx="14">
                  <c:v>2200</c:v>
                </c:pt>
                <c:pt idx="15">
                  <c:v>2030</c:v>
                </c:pt>
                <c:pt idx="16">
                  <c:v>1900</c:v>
                </c:pt>
                <c:pt idx="17">
                  <c:v>1660</c:v>
                </c:pt>
                <c:pt idx="18">
                  <c:v>1630</c:v>
                </c:pt>
                <c:pt idx="19">
                  <c:v>1420</c:v>
                </c:pt>
                <c:pt idx="20">
                  <c:v>1300</c:v>
                </c:pt>
                <c:pt idx="21">
                  <c:v>1160</c:v>
                </c:pt>
                <c:pt idx="22">
                  <c:v>942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35936"/>
        <c:axId val="372636496"/>
      </c:scatterChart>
      <c:valAx>
        <c:axId val="37263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36496"/>
        <c:crosses val="autoZero"/>
        <c:crossBetween val="midCat"/>
      </c:valAx>
      <c:valAx>
        <c:axId val="37263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3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 Current (torque = 25 ft-lb)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Static!$D$138</c:f>
              <c:strCache>
                <c:ptCount val="1"/>
                <c:pt idx="0">
                  <c:v>PS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10"/>
            <c:dispRSqr val="1"/>
            <c:dispEq val="1"/>
            <c:trendlineLbl>
              <c:layout>
                <c:manualLayout>
                  <c:x val="-0.20186417322834599"/>
                  <c:y val="0.1163250947798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Static!$D$139:$D$161</c:f>
              <c:numCache>
                <c:formatCode>General</c:formatCode>
                <c:ptCount val="23"/>
                <c:pt idx="0">
                  <c:v>189</c:v>
                </c:pt>
                <c:pt idx="1">
                  <c:v>188.5</c:v>
                </c:pt>
                <c:pt idx="2">
                  <c:v>186.3</c:v>
                </c:pt>
                <c:pt idx="3">
                  <c:v>181.3</c:v>
                </c:pt>
                <c:pt idx="4">
                  <c:v>175.9</c:v>
                </c:pt>
                <c:pt idx="5">
                  <c:v>170.7</c:v>
                </c:pt>
                <c:pt idx="6">
                  <c:v>165.1</c:v>
                </c:pt>
                <c:pt idx="7">
                  <c:v>157.1</c:v>
                </c:pt>
                <c:pt idx="8">
                  <c:v>149</c:v>
                </c:pt>
                <c:pt idx="9">
                  <c:v>143.4</c:v>
                </c:pt>
                <c:pt idx="10">
                  <c:v>136.80000000000001</c:v>
                </c:pt>
                <c:pt idx="11">
                  <c:v>132.30000000000001</c:v>
                </c:pt>
                <c:pt idx="12">
                  <c:v>123</c:v>
                </c:pt>
                <c:pt idx="13">
                  <c:v>117.5</c:v>
                </c:pt>
                <c:pt idx="14">
                  <c:v>110.7</c:v>
                </c:pt>
                <c:pt idx="15">
                  <c:v>103</c:v>
                </c:pt>
                <c:pt idx="16">
                  <c:v>96</c:v>
                </c:pt>
                <c:pt idx="17">
                  <c:v>87.5</c:v>
                </c:pt>
                <c:pt idx="18">
                  <c:v>79.900000000000006</c:v>
                </c:pt>
                <c:pt idx="19">
                  <c:v>74</c:v>
                </c:pt>
                <c:pt idx="20">
                  <c:v>67.900000000000006</c:v>
                </c:pt>
                <c:pt idx="21">
                  <c:v>59.4</c:v>
                </c:pt>
                <c:pt idx="22">
                  <c:v>51.4</c:v>
                </c:pt>
              </c:numCache>
            </c:numRef>
          </c:xVal>
          <c:yVal>
            <c:numRef>
              <c:f>Static!$C$139:$C$161</c:f>
              <c:numCache>
                <c:formatCode>General</c:formatCode>
                <c:ptCount val="23"/>
                <c:pt idx="0">
                  <c:v>4300</c:v>
                </c:pt>
                <c:pt idx="1">
                  <c:v>4233</c:v>
                </c:pt>
                <c:pt idx="2">
                  <c:v>4129</c:v>
                </c:pt>
                <c:pt idx="3">
                  <c:v>4008</c:v>
                </c:pt>
                <c:pt idx="4">
                  <c:v>3889</c:v>
                </c:pt>
                <c:pt idx="5">
                  <c:v>3759</c:v>
                </c:pt>
                <c:pt idx="6">
                  <c:v>3639</c:v>
                </c:pt>
                <c:pt idx="7">
                  <c:v>3486</c:v>
                </c:pt>
                <c:pt idx="8">
                  <c:v>3295</c:v>
                </c:pt>
                <c:pt idx="9">
                  <c:v>3130</c:v>
                </c:pt>
                <c:pt idx="10">
                  <c:v>3029</c:v>
                </c:pt>
                <c:pt idx="11">
                  <c:v>2867</c:v>
                </c:pt>
                <c:pt idx="12">
                  <c:v>2710</c:v>
                </c:pt>
                <c:pt idx="13">
                  <c:v>2546</c:v>
                </c:pt>
                <c:pt idx="14">
                  <c:v>2376</c:v>
                </c:pt>
                <c:pt idx="15">
                  <c:v>2195</c:v>
                </c:pt>
                <c:pt idx="16">
                  <c:v>2039</c:v>
                </c:pt>
                <c:pt idx="17">
                  <c:v>1905</c:v>
                </c:pt>
                <c:pt idx="18">
                  <c:v>1676</c:v>
                </c:pt>
                <c:pt idx="19">
                  <c:v>1531</c:v>
                </c:pt>
                <c:pt idx="20">
                  <c:v>1373</c:v>
                </c:pt>
                <c:pt idx="21">
                  <c:v>1183</c:v>
                </c:pt>
                <c:pt idx="22">
                  <c:v>980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38736"/>
        <c:axId val="372639296"/>
      </c:scatterChart>
      <c:valAx>
        <c:axId val="37263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39296"/>
        <c:crosses val="autoZero"/>
        <c:crossBetween val="midCat"/>
      </c:valAx>
      <c:valAx>
        <c:axId val="37263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38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</a:t>
            </a:r>
            <a:r>
              <a:rPr lang="en-US" baseline="0"/>
              <a:t> vs PS Current (various torque settings)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523028326731996E-2"/>
          <c:y val="9.9506231902538295E-2"/>
          <c:w val="0.81262079507298901"/>
          <c:h val="0.817977812546829"/>
        </c:manualLayout>
      </c:layout>
      <c:scatterChart>
        <c:scatterStyle val="lineMarker"/>
        <c:varyColors val="0"/>
        <c:ser>
          <c:idx val="1"/>
          <c:order val="0"/>
          <c:tx>
            <c:v>25 ft-lb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Static!$D$139:$D$161</c:f>
              <c:numCache>
                <c:formatCode>General</c:formatCode>
                <c:ptCount val="23"/>
                <c:pt idx="0">
                  <c:v>189</c:v>
                </c:pt>
                <c:pt idx="1">
                  <c:v>188.5</c:v>
                </c:pt>
                <c:pt idx="2">
                  <c:v>186.3</c:v>
                </c:pt>
                <c:pt idx="3">
                  <c:v>181.3</c:v>
                </c:pt>
                <c:pt idx="4">
                  <c:v>175.9</c:v>
                </c:pt>
                <c:pt idx="5">
                  <c:v>170.7</c:v>
                </c:pt>
                <c:pt idx="6">
                  <c:v>165.1</c:v>
                </c:pt>
                <c:pt idx="7">
                  <c:v>157.1</c:v>
                </c:pt>
                <c:pt idx="8">
                  <c:v>149</c:v>
                </c:pt>
                <c:pt idx="9">
                  <c:v>143.4</c:v>
                </c:pt>
                <c:pt idx="10">
                  <c:v>136.80000000000001</c:v>
                </c:pt>
                <c:pt idx="11">
                  <c:v>132.30000000000001</c:v>
                </c:pt>
                <c:pt idx="12">
                  <c:v>123</c:v>
                </c:pt>
                <c:pt idx="13">
                  <c:v>117.5</c:v>
                </c:pt>
                <c:pt idx="14">
                  <c:v>110.7</c:v>
                </c:pt>
                <c:pt idx="15">
                  <c:v>103</c:v>
                </c:pt>
                <c:pt idx="16">
                  <c:v>96</c:v>
                </c:pt>
                <c:pt idx="17">
                  <c:v>87.5</c:v>
                </c:pt>
                <c:pt idx="18">
                  <c:v>79.900000000000006</c:v>
                </c:pt>
                <c:pt idx="19">
                  <c:v>74</c:v>
                </c:pt>
                <c:pt idx="20">
                  <c:v>67.900000000000006</c:v>
                </c:pt>
                <c:pt idx="21">
                  <c:v>59.4</c:v>
                </c:pt>
                <c:pt idx="22">
                  <c:v>51.4</c:v>
                </c:pt>
              </c:numCache>
            </c:numRef>
          </c:xVal>
          <c:yVal>
            <c:numRef>
              <c:f>Static!$C$139:$C$161</c:f>
              <c:numCache>
                <c:formatCode>General</c:formatCode>
                <c:ptCount val="23"/>
                <c:pt idx="0">
                  <c:v>4300</c:v>
                </c:pt>
                <c:pt idx="1">
                  <c:v>4233</c:v>
                </c:pt>
                <c:pt idx="2">
                  <c:v>4129</c:v>
                </c:pt>
                <c:pt idx="3">
                  <c:v>4008</c:v>
                </c:pt>
                <c:pt idx="4">
                  <c:v>3889</c:v>
                </c:pt>
                <c:pt idx="5">
                  <c:v>3759</c:v>
                </c:pt>
                <c:pt idx="6">
                  <c:v>3639</c:v>
                </c:pt>
                <c:pt idx="7">
                  <c:v>3486</c:v>
                </c:pt>
                <c:pt idx="8">
                  <c:v>3295</c:v>
                </c:pt>
                <c:pt idx="9">
                  <c:v>3130</c:v>
                </c:pt>
                <c:pt idx="10">
                  <c:v>3029</c:v>
                </c:pt>
                <c:pt idx="11">
                  <c:v>2867</c:v>
                </c:pt>
                <c:pt idx="12">
                  <c:v>2710</c:v>
                </c:pt>
                <c:pt idx="13">
                  <c:v>2546</c:v>
                </c:pt>
                <c:pt idx="14">
                  <c:v>2376</c:v>
                </c:pt>
                <c:pt idx="15">
                  <c:v>2195</c:v>
                </c:pt>
                <c:pt idx="16">
                  <c:v>2039</c:v>
                </c:pt>
                <c:pt idx="17">
                  <c:v>1905</c:v>
                </c:pt>
                <c:pt idx="18">
                  <c:v>1676</c:v>
                </c:pt>
                <c:pt idx="19">
                  <c:v>1531</c:v>
                </c:pt>
                <c:pt idx="20">
                  <c:v>1373</c:v>
                </c:pt>
                <c:pt idx="21">
                  <c:v>1183</c:v>
                </c:pt>
                <c:pt idx="22">
                  <c:v>980</c:v>
                </c:pt>
              </c:numCache>
            </c:numRef>
          </c:yVal>
          <c:smooth val="0"/>
        </c:ser>
        <c:ser>
          <c:idx val="2"/>
          <c:order val="1"/>
          <c:tx>
            <c:v>5.5 ft-lb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Static!$B$66:$B$92</c:f>
              <c:numCache>
                <c:formatCode>General</c:formatCode>
                <c:ptCount val="27"/>
                <c:pt idx="0">
                  <c:v>22</c:v>
                </c:pt>
                <c:pt idx="1">
                  <c:v>21.8</c:v>
                </c:pt>
                <c:pt idx="2">
                  <c:v>21.4</c:v>
                </c:pt>
                <c:pt idx="3">
                  <c:v>20.8</c:v>
                </c:pt>
                <c:pt idx="4">
                  <c:v>20.399999999999999</c:v>
                </c:pt>
                <c:pt idx="5">
                  <c:v>19.8</c:v>
                </c:pt>
                <c:pt idx="6">
                  <c:v>19.3</c:v>
                </c:pt>
                <c:pt idx="7">
                  <c:v>18.8</c:v>
                </c:pt>
                <c:pt idx="8">
                  <c:v>17.899999999999999</c:v>
                </c:pt>
                <c:pt idx="9">
                  <c:v>17.2</c:v>
                </c:pt>
                <c:pt idx="10">
                  <c:v>16.600000000000001</c:v>
                </c:pt>
                <c:pt idx="11">
                  <c:v>15.7</c:v>
                </c:pt>
                <c:pt idx="12">
                  <c:v>15</c:v>
                </c:pt>
                <c:pt idx="13">
                  <c:v>14.1</c:v>
                </c:pt>
                <c:pt idx="14">
                  <c:v>13.7</c:v>
                </c:pt>
                <c:pt idx="15">
                  <c:v>13</c:v>
                </c:pt>
                <c:pt idx="16">
                  <c:v>13.2</c:v>
                </c:pt>
                <c:pt idx="17">
                  <c:v>13.7</c:v>
                </c:pt>
                <c:pt idx="18">
                  <c:v>14.1</c:v>
                </c:pt>
                <c:pt idx="19">
                  <c:v>14.7</c:v>
                </c:pt>
                <c:pt idx="20">
                  <c:v>14.7</c:v>
                </c:pt>
                <c:pt idx="21">
                  <c:v>14.8</c:v>
                </c:pt>
                <c:pt idx="22">
                  <c:v>14.8</c:v>
                </c:pt>
                <c:pt idx="23">
                  <c:v>14.6</c:v>
                </c:pt>
                <c:pt idx="24">
                  <c:v>14.1</c:v>
                </c:pt>
                <c:pt idx="25">
                  <c:v>13.1</c:v>
                </c:pt>
                <c:pt idx="26">
                  <c:v>12</c:v>
                </c:pt>
              </c:numCache>
            </c:numRef>
          </c:xVal>
          <c:yVal>
            <c:numRef>
              <c:f>Static!$A$66:$A$92</c:f>
              <c:numCache>
                <c:formatCode>General</c:formatCode>
                <c:ptCount val="27"/>
                <c:pt idx="0">
                  <c:v>1845</c:v>
                </c:pt>
                <c:pt idx="1">
                  <c:v>1815</c:v>
                </c:pt>
                <c:pt idx="2">
                  <c:v>1774</c:v>
                </c:pt>
                <c:pt idx="3">
                  <c:v>1730</c:v>
                </c:pt>
                <c:pt idx="4">
                  <c:v>1681</c:v>
                </c:pt>
                <c:pt idx="5">
                  <c:v>1631</c:v>
                </c:pt>
                <c:pt idx="6">
                  <c:v>1592</c:v>
                </c:pt>
                <c:pt idx="7">
                  <c:v>1531</c:v>
                </c:pt>
                <c:pt idx="8">
                  <c:v>1460</c:v>
                </c:pt>
                <c:pt idx="9">
                  <c:v>1391</c:v>
                </c:pt>
                <c:pt idx="10">
                  <c:v>1330</c:v>
                </c:pt>
                <c:pt idx="11">
                  <c:v>1253</c:v>
                </c:pt>
                <c:pt idx="12">
                  <c:v>1193</c:v>
                </c:pt>
                <c:pt idx="13">
                  <c:v>1112</c:v>
                </c:pt>
                <c:pt idx="14">
                  <c:v>1061</c:v>
                </c:pt>
                <c:pt idx="15">
                  <c:v>989</c:v>
                </c:pt>
                <c:pt idx="16">
                  <c:v>969</c:v>
                </c:pt>
                <c:pt idx="17">
                  <c:v>918</c:v>
                </c:pt>
                <c:pt idx="18">
                  <c:v>872</c:v>
                </c:pt>
                <c:pt idx="19">
                  <c:v>768</c:v>
                </c:pt>
                <c:pt idx="20">
                  <c:v>766</c:v>
                </c:pt>
                <c:pt idx="21">
                  <c:v>646</c:v>
                </c:pt>
                <c:pt idx="22">
                  <c:v>608</c:v>
                </c:pt>
                <c:pt idx="23">
                  <c:v>543</c:v>
                </c:pt>
                <c:pt idx="24">
                  <c:v>470</c:v>
                </c:pt>
                <c:pt idx="25">
                  <c:v>369</c:v>
                </c:pt>
                <c:pt idx="26">
                  <c:v>288</c:v>
                </c:pt>
              </c:numCache>
            </c:numRef>
          </c:yVal>
          <c:smooth val="0"/>
        </c:ser>
        <c:ser>
          <c:idx val="4"/>
          <c:order val="2"/>
          <c:tx>
            <c:v>11.8 ft-lb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Static!$D$66:$D$90</c:f>
              <c:numCache>
                <c:formatCode>General</c:formatCode>
                <c:ptCount val="25"/>
                <c:pt idx="0">
                  <c:v>65.5</c:v>
                </c:pt>
                <c:pt idx="1">
                  <c:v>63.8</c:v>
                </c:pt>
                <c:pt idx="2">
                  <c:v>62.2</c:v>
                </c:pt>
                <c:pt idx="3">
                  <c:v>60.5</c:v>
                </c:pt>
                <c:pt idx="4">
                  <c:v>58.8</c:v>
                </c:pt>
                <c:pt idx="5">
                  <c:v>57.1</c:v>
                </c:pt>
                <c:pt idx="6">
                  <c:v>55.2</c:v>
                </c:pt>
                <c:pt idx="7">
                  <c:v>53.3</c:v>
                </c:pt>
                <c:pt idx="8">
                  <c:v>51.4</c:v>
                </c:pt>
                <c:pt idx="9">
                  <c:v>47.3</c:v>
                </c:pt>
                <c:pt idx="10">
                  <c:v>46</c:v>
                </c:pt>
                <c:pt idx="11">
                  <c:v>44</c:v>
                </c:pt>
                <c:pt idx="12">
                  <c:v>41.8</c:v>
                </c:pt>
                <c:pt idx="13">
                  <c:v>39.700000000000003</c:v>
                </c:pt>
                <c:pt idx="14">
                  <c:v>37.1</c:v>
                </c:pt>
                <c:pt idx="15">
                  <c:v>35.299999999999997</c:v>
                </c:pt>
                <c:pt idx="16">
                  <c:v>33.200000000000003</c:v>
                </c:pt>
                <c:pt idx="17">
                  <c:v>30.3</c:v>
                </c:pt>
                <c:pt idx="18">
                  <c:v>28.2</c:v>
                </c:pt>
                <c:pt idx="19">
                  <c:v>26.4</c:v>
                </c:pt>
                <c:pt idx="20">
                  <c:v>25.3</c:v>
                </c:pt>
                <c:pt idx="21">
                  <c:v>25.1</c:v>
                </c:pt>
                <c:pt idx="22">
                  <c:v>24.8</c:v>
                </c:pt>
                <c:pt idx="23">
                  <c:v>23.3</c:v>
                </c:pt>
                <c:pt idx="24">
                  <c:v>32.1</c:v>
                </c:pt>
              </c:numCache>
            </c:numRef>
          </c:xVal>
          <c:yVal>
            <c:numRef>
              <c:f>Static!$C$66:$C$90</c:f>
              <c:numCache>
                <c:formatCode>General</c:formatCode>
                <c:ptCount val="25"/>
                <c:pt idx="0">
                  <c:v>2896</c:v>
                </c:pt>
                <c:pt idx="1">
                  <c:v>2822</c:v>
                </c:pt>
                <c:pt idx="2">
                  <c:v>2748</c:v>
                </c:pt>
                <c:pt idx="3">
                  <c:v>2660</c:v>
                </c:pt>
                <c:pt idx="4">
                  <c:v>2577</c:v>
                </c:pt>
                <c:pt idx="5">
                  <c:v>2496</c:v>
                </c:pt>
                <c:pt idx="6">
                  <c:v>2415</c:v>
                </c:pt>
                <c:pt idx="7">
                  <c:v>2325</c:v>
                </c:pt>
                <c:pt idx="8">
                  <c:v>2216</c:v>
                </c:pt>
                <c:pt idx="9">
                  <c:v>2078</c:v>
                </c:pt>
                <c:pt idx="10">
                  <c:v>1978</c:v>
                </c:pt>
                <c:pt idx="11">
                  <c:v>1890</c:v>
                </c:pt>
                <c:pt idx="12">
                  <c:v>1780</c:v>
                </c:pt>
                <c:pt idx="13">
                  <c:v>1685</c:v>
                </c:pt>
                <c:pt idx="14">
                  <c:v>1560</c:v>
                </c:pt>
                <c:pt idx="15">
                  <c:v>1470</c:v>
                </c:pt>
                <c:pt idx="16">
                  <c:v>1380</c:v>
                </c:pt>
                <c:pt idx="17">
                  <c:v>1240</c:v>
                </c:pt>
                <c:pt idx="18">
                  <c:v>1145</c:v>
                </c:pt>
                <c:pt idx="19">
                  <c:v>1060</c:v>
                </c:pt>
                <c:pt idx="20">
                  <c:v>960</c:v>
                </c:pt>
                <c:pt idx="21">
                  <c:v>865</c:v>
                </c:pt>
                <c:pt idx="22">
                  <c:v>720</c:v>
                </c:pt>
                <c:pt idx="23">
                  <c:v>590</c:v>
                </c:pt>
                <c:pt idx="24">
                  <c:v>572</c:v>
                </c:pt>
              </c:numCache>
            </c:numRef>
          </c:yVal>
          <c:smooth val="0"/>
        </c:ser>
        <c:ser>
          <c:idx val="6"/>
          <c:order val="3"/>
          <c:tx>
            <c:v>19 ft-lb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Static!$F$66:$F$94</c:f>
              <c:numCache>
                <c:formatCode>General</c:formatCode>
                <c:ptCount val="29"/>
                <c:pt idx="0">
                  <c:v>128.4</c:v>
                </c:pt>
                <c:pt idx="1">
                  <c:v>126.1</c:v>
                </c:pt>
                <c:pt idx="2">
                  <c:v>123</c:v>
                </c:pt>
                <c:pt idx="3">
                  <c:v>120</c:v>
                </c:pt>
                <c:pt idx="4">
                  <c:v>117</c:v>
                </c:pt>
                <c:pt idx="5">
                  <c:v>113.3</c:v>
                </c:pt>
                <c:pt idx="6">
                  <c:v>109.7</c:v>
                </c:pt>
                <c:pt idx="7">
                  <c:v>105.6</c:v>
                </c:pt>
                <c:pt idx="8">
                  <c:v>100.5</c:v>
                </c:pt>
                <c:pt idx="9">
                  <c:v>93.7</c:v>
                </c:pt>
                <c:pt idx="10">
                  <c:v>90.1</c:v>
                </c:pt>
                <c:pt idx="11">
                  <c:v>85.9</c:v>
                </c:pt>
                <c:pt idx="12">
                  <c:v>81.099999999999994</c:v>
                </c:pt>
                <c:pt idx="13">
                  <c:v>75.900000000000006</c:v>
                </c:pt>
                <c:pt idx="14">
                  <c:v>71.5</c:v>
                </c:pt>
                <c:pt idx="15">
                  <c:v>64.2</c:v>
                </c:pt>
                <c:pt idx="16">
                  <c:v>62.6</c:v>
                </c:pt>
                <c:pt idx="17">
                  <c:v>58</c:v>
                </c:pt>
                <c:pt idx="18">
                  <c:v>51</c:v>
                </c:pt>
                <c:pt idx="19">
                  <c:v>46.5</c:v>
                </c:pt>
                <c:pt idx="20">
                  <c:v>42</c:v>
                </c:pt>
                <c:pt idx="21">
                  <c:v>39.200000000000003</c:v>
                </c:pt>
                <c:pt idx="22">
                  <c:v>38.700000000000003</c:v>
                </c:pt>
                <c:pt idx="23">
                  <c:v>36.5</c:v>
                </c:pt>
                <c:pt idx="24">
                  <c:v>34</c:v>
                </c:pt>
                <c:pt idx="25">
                  <c:v>31.5</c:v>
                </c:pt>
                <c:pt idx="26">
                  <c:v>29.5</c:v>
                </c:pt>
                <c:pt idx="27">
                  <c:v>25.8</c:v>
                </c:pt>
                <c:pt idx="28">
                  <c:v>23.4</c:v>
                </c:pt>
              </c:numCache>
            </c:numRef>
          </c:xVal>
          <c:yVal>
            <c:numRef>
              <c:f>Static!$E$66:$E$94</c:f>
              <c:numCache>
                <c:formatCode>General</c:formatCode>
                <c:ptCount val="29"/>
                <c:pt idx="0">
                  <c:v>3700</c:v>
                </c:pt>
                <c:pt idx="1">
                  <c:v>3625</c:v>
                </c:pt>
                <c:pt idx="2">
                  <c:v>3525</c:v>
                </c:pt>
                <c:pt idx="3">
                  <c:v>3430</c:v>
                </c:pt>
                <c:pt idx="4">
                  <c:v>3330</c:v>
                </c:pt>
                <c:pt idx="5">
                  <c:v>3215</c:v>
                </c:pt>
                <c:pt idx="6">
                  <c:v>3110</c:v>
                </c:pt>
                <c:pt idx="7">
                  <c:v>2985</c:v>
                </c:pt>
                <c:pt idx="8">
                  <c:v>2835</c:v>
                </c:pt>
                <c:pt idx="9">
                  <c:v>2650</c:v>
                </c:pt>
                <c:pt idx="10">
                  <c:v>2535</c:v>
                </c:pt>
                <c:pt idx="11">
                  <c:v>2410</c:v>
                </c:pt>
                <c:pt idx="12">
                  <c:v>2250</c:v>
                </c:pt>
                <c:pt idx="13">
                  <c:v>2100</c:v>
                </c:pt>
                <c:pt idx="14">
                  <c:v>1975</c:v>
                </c:pt>
                <c:pt idx="15">
                  <c:v>1750</c:v>
                </c:pt>
                <c:pt idx="16">
                  <c:v>1700</c:v>
                </c:pt>
                <c:pt idx="17">
                  <c:v>1575</c:v>
                </c:pt>
                <c:pt idx="18">
                  <c:v>1350</c:v>
                </c:pt>
                <c:pt idx="19">
                  <c:v>1215</c:v>
                </c:pt>
                <c:pt idx="20">
                  <c:v>1090</c:v>
                </c:pt>
                <c:pt idx="21">
                  <c:v>990</c:v>
                </c:pt>
                <c:pt idx="22">
                  <c:v>935</c:v>
                </c:pt>
                <c:pt idx="23">
                  <c:v>760</c:v>
                </c:pt>
                <c:pt idx="24">
                  <c:v>640</c:v>
                </c:pt>
                <c:pt idx="25">
                  <c:v>580</c:v>
                </c:pt>
                <c:pt idx="26">
                  <c:v>470</c:v>
                </c:pt>
                <c:pt idx="27">
                  <c:v>350</c:v>
                </c:pt>
                <c:pt idx="28">
                  <c:v>280</c:v>
                </c:pt>
              </c:numCache>
            </c:numRef>
          </c:yVal>
          <c:smooth val="0"/>
        </c:ser>
        <c:ser>
          <c:idx val="8"/>
          <c:order val="4"/>
          <c:tx>
            <c:v>26.4 ft-lb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Static!$H$66:$H$92</c:f>
              <c:numCache>
                <c:formatCode>General</c:formatCode>
                <c:ptCount val="27"/>
                <c:pt idx="0">
                  <c:v>196</c:v>
                </c:pt>
                <c:pt idx="1">
                  <c:v>195.4</c:v>
                </c:pt>
                <c:pt idx="2">
                  <c:v>194.8</c:v>
                </c:pt>
                <c:pt idx="3">
                  <c:v>193.1</c:v>
                </c:pt>
                <c:pt idx="4">
                  <c:v>189</c:v>
                </c:pt>
                <c:pt idx="5">
                  <c:v>179</c:v>
                </c:pt>
                <c:pt idx="6">
                  <c:v>173.5</c:v>
                </c:pt>
                <c:pt idx="7">
                  <c:v>166</c:v>
                </c:pt>
                <c:pt idx="8">
                  <c:v>157.5</c:v>
                </c:pt>
                <c:pt idx="9">
                  <c:v>150.5</c:v>
                </c:pt>
                <c:pt idx="10">
                  <c:v>144.19999999999999</c:v>
                </c:pt>
                <c:pt idx="11">
                  <c:v>139.4</c:v>
                </c:pt>
                <c:pt idx="12">
                  <c:v>132.5</c:v>
                </c:pt>
                <c:pt idx="13">
                  <c:v>123</c:v>
                </c:pt>
                <c:pt idx="14">
                  <c:v>116.5</c:v>
                </c:pt>
                <c:pt idx="15">
                  <c:v>109.4</c:v>
                </c:pt>
                <c:pt idx="16">
                  <c:v>102.7</c:v>
                </c:pt>
                <c:pt idx="17">
                  <c:v>94.6</c:v>
                </c:pt>
                <c:pt idx="18">
                  <c:v>86.7</c:v>
                </c:pt>
                <c:pt idx="19">
                  <c:v>79.8</c:v>
                </c:pt>
                <c:pt idx="20">
                  <c:v>71.5</c:v>
                </c:pt>
                <c:pt idx="21">
                  <c:v>62.4</c:v>
                </c:pt>
                <c:pt idx="22">
                  <c:v>55.7</c:v>
                </c:pt>
                <c:pt idx="23">
                  <c:v>52</c:v>
                </c:pt>
                <c:pt idx="24">
                  <c:v>45.2</c:v>
                </c:pt>
                <c:pt idx="25">
                  <c:v>42</c:v>
                </c:pt>
                <c:pt idx="26">
                  <c:v>37.799999999999997</c:v>
                </c:pt>
              </c:numCache>
            </c:numRef>
          </c:xVal>
          <c:yVal>
            <c:numRef>
              <c:f>Static!$G$66:$G$92</c:f>
              <c:numCache>
                <c:formatCode>General</c:formatCode>
                <c:ptCount val="27"/>
                <c:pt idx="0">
                  <c:v>4369</c:v>
                </c:pt>
                <c:pt idx="1">
                  <c:v>4295</c:v>
                </c:pt>
                <c:pt idx="2">
                  <c:v>4200</c:v>
                </c:pt>
                <c:pt idx="3">
                  <c:v>4097</c:v>
                </c:pt>
                <c:pt idx="4">
                  <c:v>3975</c:v>
                </c:pt>
                <c:pt idx="5">
                  <c:v>3770</c:v>
                </c:pt>
                <c:pt idx="6">
                  <c:v>3672</c:v>
                </c:pt>
                <c:pt idx="7">
                  <c:v>3495</c:v>
                </c:pt>
                <c:pt idx="8">
                  <c:v>3300</c:v>
                </c:pt>
                <c:pt idx="9">
                  <c:v>3162</c:v>
                </c:pt>
                <c:pt idx="10">
                  <c:v>3023</c:v>
                </c:pt>
                <c:pt idx="11">
                  <c:v>2908</c:v>
                </c:pt>
                <c:pt idx="12">
                  <c:v>2727</c:v>
                </c:pt>
                <c:pt idx="13">
                  <c:v>2534</c:v>
                </c:pt>
                <c:pt idx="14">
                  <c:v>2388</c:v>
                </c:pt>
                <c:pt idx="15">
                  <c:v>2243</c:v>
                </c:pt>
                <c:pt idx="16">
                  <c:v>2096</c:v>
                </c:pt>
                <c:pt idx="17">
                  <c:v>1920</c:v>
                </c:pt>
                <c:pt idx="18">
                  <c:v>1722</c:v>
                </c:pt>
                <c:pt idx="19">
                  <c:v>1570</c:v>
                </c:pt>
                <c:pt idx="20">
                  <c:v>1401</c:v>
                </c:pt>
                <c:pt idx="21">
                  <c:v>1195</c:v>
                </c:pt>
                <c:pt idx="22">
                  <c:v>1123</c:v>
                </c:pt>
                <c:pt idx="23">
                  <c:v>925</c:v>
                </c:pt>
                <c:pt idx="24">
                  <c:v>736</c:v>
                </c:pt>
                <c:pt idx="25">
                  <c:v>580</c:v>
                </c:pt>
                <c:pt idx="26">
                  <c:v>479</c:v>
                </c:pt>
              </c:numCache>
            </c:numRef>
          </c:yVal>
          <c:smooth val="0"/>
        </c:ser>
        <c:ser>
          <c:idx val="10"/>
          <c:order val="5"/>
          <c:tx>
            <c:v>7.8 ft-lb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Static!$B$106:$B$123</c:f>
              <c:numCache>
                <c:formatCode>General</c:formatCode>
                <c:ptCount val="18"/>
                <c:pt idx="0">
                  <c:v>36</c:v>
                </c:pt>
                <c:pt idx="1">
                  <c:v>35.799999999999997</c:v>
                </c:pt>
                <c:pt idx="2">
                  <c:v>35</c:v>
                </c:pt>
                <c:pt idx="3">
                  <c:v>34.299999999999997</c:v>
                </c:pt>
                <c:pt idx="4">
                  <c:v>33.4</c:v>
                </c:pt>
                <c:pt idx="5">
                  <c:v>32.4</c:v>
                </c:pt>
                <c:pt idx="6">
                  <c:v>31.5</c:v>
                </c:pt>
                <c:pt idx="7">
                  <c:v>30.5</c:v>
                </c:pt>
                <c:pt idx="8">
                  <c:v>29.4</c:v>
                </c:pt>
                <c:pt idx="9">
                  <c:v>28</c:v>
                </c:pt>
                <c:pt idx="10">
                  <c:v>26.9</c:v>
                </c:pt>
                <c:pt idx="11">
                  <c:v>25.7</c:v>
                </c:pt>
                <c:pt idx="12">
                  <c:v>24.5</c:v>
                </c:pt>
                <c:pt idx="13">
                  <c:v>23.4</c:v>
                </c:pt>
                <c:pt idx="14">
                  <c:v>22.2</c:v>
                </c:pt>
                <c:pt idx="15">
                  <c:v>20.5</c:v>
                </c:pt>
                <c:pt idx="16">
                  <c:v>19</c:v>
                </c:pt>
                <c:pt idx="17">
                  <c:v>17.899999999999999</c:v>
                </c:pt>
              </c:numCache>
            </c:numRef>
          </c:xVal>
          <c:yVal>
            <c:numRef>
              <c:f>Static!$A$106:$A$123</c:f>
              <c:numCache>
                <c:formatCode>General</c:formatCode>
                <c:ptCount val="18"/>
                <c:pt idx="0">
                  <c:v>2272</c:v>
                </c:pt>
                <c:pt idx="1">
                  <c:v>2251</c:v>
                </c:pt>
                <c:pt idx="2">
                  <c:v>2195</c:v>
                </c:pt>
                <c:pt idx="3">
                  <c:v>2140</c:v>
                </c:pt>
                <c:pt idx="4">
                  <c:v>2082</c:v>
                </c:pt>
                <c:pt idx="5">
                  <c:v>2020</c:v>
                </c:pt>
                <c:pt idx="6">
                  <c:v>1954</c:v>
                </c:pt>
                <c:pt idx="7">
                  <c:v>1885</c:v>
                </c:pt>
                <c:pt idx="8">
                  <c:v>1810</c:v>
                </c:pt>
                <c:pt idx="9">
                  <c:v>1715</c:v>
                </c:pt>
                <c:pt idx="10">
                  <c:v>1635</c:v>
                </c:pt>
                <c:pt idx="11">
                  <c:v>1560</c:v>
                </c:pt>
                <c:pt idx="12">
                  <c:v>1477</c:v>
                </c:pt>
                <c:pt idx="13">
                  <c:v>1400</c:v>
                </c:pt>
                <c:pt idx="14">
                  <c:v>1320</c:v>
                </c:pt>
                <c:pt idx="15">
                  <c:v>1205</c:v>
                </c:pt>
                <c:pt idx="16">
                  <c:v>1105</c:v>
                </c:pt>
                <c:pt idx="17">
                  <c:v>1030</c:v>
                </c:pt>
              </c:numCache>
            </c:numRef>
          </c:yVal>
          <c:smooth val="0"/>
        </c:ser>
        <c:ser>
          <c:idx val="11"/>
          <c:order val="6"/>
          <c:tx>
            <c:v>10.5 ft-lb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Static!$D$106:$D$124</c:f>
              <c:numCache>
                <c:formatCode>General</c:formatCode>
                <c:ptCount val="19"/>
                <c:pt idx="0">
                  <c:v>55.8</c:v>
                </c:pt>
                <c:pt idx="1">
                  <c:v>54.4</c:v>
                </c:pt>
                <c:pt idx="2">
                  <c:v>53</c:v>
                </c:pt>
                <c:pt idx="3">
                  <c:v>51.5</c:v>
                </c:pt>
                <c:pt idx="4">
                  <c:v>50.1</c:v>
                </c:pt>
                <c:pt idx="5">
                  <c:v>48.5</c:v>
                </c:pt>
                <c:pt idx="6">
                  <c:v>47</c:v>
                </c:pt>
                <c:pt idx="7">
                  <c:v>45.2</c:v>
                </c:pt>
                <c:pt idx="8">
                  <c:v>43.6</c:v>
                </c:pt>
                <c:pt idx="9">
                  <c:v>41.3</c:v>
                </c:pt>
                <c:pt idx="10">
                  <c:v>39.6</c:v>
                </c:pt>
                <c:pt idx="11">
                  <c:v>38</c:v>
                </c:pt>
                <c:pt idx="12">
                  <c:v>36.299999999999997</c:v>
                </c:pt>
                <c:pt idx="13">
                  <c:v>34.4</c:v>
                </c:pt>
                <c:pt idx="14">
                  <c:v>32.5</c:v>
                </c:pt>
                <c:pt idx="15">
                  <c:v>30.6</c:v>
                </c:pt>
                <c:pt idx="16">
                  <c:v>28.8</c:v>
                </c:pt>
                <c:pt idx="17">
                  <c:v>26.1</c:v>
                </c:pt>
                <c:pt idx="18">
                  <c:v>23.6</c:v>
                </c:pt>
              </c:numCache>
            </c:numRef>
          </c:xVal>
          <c:yVal>
            <c:numRef>
              <c:f>Static!$C$106:$C$124</c:f>
              <c:numCache>
                <c:formatCode>General</c:formatCode>
                <c:ptCount val="19"/>
                <c:pt idx="0">
                  <c:v>2752</c:v>
                </c:pt>
                <c:pt idx="1">
                  <c:v>2679</c:v>
                </c:pt>
                <c:pt idx="2">
                  <c:v>2605</c:v>
                </c:pt>
                <c:pt idx="3">
                  <c:v>2527</c:v>
                </c:pt>
                <c:pt idx="4">
                  <c:v>2443</c:v>
                </c:pt>
                <c:pt idx="5">
                  <c:v>2364</c:v>
                </c:pt>
                <c:pt idx="6">
                  <c:v>2282</c:v>
                </c:pt>
                <c:pt idx="7">
                  <c:v>2187</c:v>
                </c:pt>
                <c:pt idx="8">
                  <c:v>2105</c:v>
                </c:pt>
                <c:pt idx="9">
                  <c:v>1980</c:v>
                </c:pt>
                <c:pt idx="10">
                  <c:v>1895</c:v>
                </c:pt>
                <c:pt idx="11">
                  <c:v>1806</c:v>
                </c:pt>
                <c:pt idx="12">
                  <c:v>1718</c:v>
                </c:pt>
                <c:pt idx="13">
                  <c:v>1622</c:v>
                </c:pt>
                <c:pt idx="14">
                  <c:v>1524</c:v>
                </c:pt>
                <c:pt idx="15">
                  <c:v>1425</c:v>
                </c:pt>
                <c:pt idx="16">
                  <c:v>1329</c:v>
                </c:pt>
                <c:pt idx="17">
                  <c:v>1193</c:v>
                </c:pt>
                <c:pt idx="18">
                  <c:v>1065</c:v>
                </c:pt>
              </c:numCache>
            </c:numRef>
          </c:yVal>
          <c:smooth val="0"/>
        </c:ser>
        <c:ser>
          <c:idx val="12"/>
          <c:order val="7"/>
          <c:tx>
            <c:v>13.5 ft-lb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Static!$F$106:$F$125</c:f>
              <c:numCache>
                <c:formatCode>General</c:formatCode>
                <c:ptCount val="20"/>
                <c:pt idx="0">
                  <c:v>79.8</c:v>
                </c:pt>
                <c:pt idx="1">
                  <c:v>77.8</c:v>
                </c:pt>
                <c:pt idx="2">
                  <c:v>75</c:v>
                </c:pt>
                <c:pt idx="3">
                  <c:v>72.599999999999994</c:v>
                </c:pt>
                <c:pt idx="4">
                  <c:v>70.400000000000006</c:v>
                </c:pt>
                <c:pt idx="5">
                  <c:v>68.2</c:v>
                </c:pt>
                <c:pt idx="6">
                  <c:v>65.900000000000006</c:v>
                </c:pt>
                <c:pt idx="7">
                  <c:v>63</c:v>
                </c:pt>
                <c:pt idx="8">
                  <c:v>60.8</c:v>
                </c:pt>
                <c:pt idx="9">
                  <c:v>57.2</c:v>
                </c:pt>
                <c:pt idx="10">
                  <c:v>54.7</c:v>
                </c:pt>
                <c:pt idx="11">
                  <c:v>52.2</c:v>
                </c:pt>
                <c:pt idx="12">
                  <c:v>50.3</c:v>
                </c:pt>
                <c:pt idx="13">
                  <c:v>47.7</c:v>
                </c:pt>
                <c:pt idx="14">
                  <c:v>44.7</c:v>
                </c:pt>
                <c:pt idx="15">
                  <c:v>42.1</c:v>
                </c:pt>
                <c:pt idx="16">
                  <c:v>39.5</c:v>
                </c:pt>
                <c:pt idx="17">
                  <c:v>37.200000000000003</c:v>
                </c:pt>
                <c:pt idx="18">
                  <c:v>33.5</c:v>
                </c:pt>
                <c:pt idx="19">
                  <c:v>30.8</c:v>
                </c:pt>
              </c:numCache>
            </c:numRef>
          </c:xVal>
          <c:yVal>
            <c:numRef>
              <c:f>Static!$E$106:$E$125</c:f>
              <c:numCache>
                <c:formatCode>General</c:formatCode>
                <c:ptCount val="20"/>
                <c:pt idx="0">
                  <c:v>3162</c:v>
                </c:pt>
                <c:pt idx="1">
                  <c:v>3081</c:v>
                </c:pt>
                <c:pt idx="2">
                  <c:v>2979</c:v>
                </c:pt>
                <c:pt idx="3">
                  <c:v>2879</c:v>
                </c:pt>
                <c:pt idx="4">
                  <c:v>2790</c:v>
                </c:pt>
                <c:pt idx="5">
                  <c:v>2700</c:v>
                </c:pt>
                <c:pt idx="6">
                  <c:v>2597</c:v>
                </c:pt>
                <c:pt idx="7">
                  <c:v>2485</c:v>
                </c:pt>
                <c:pt idx="8">
                  <c:v>2377</c:v>
                </c:pt>
                <c:pt idx="9">
                  <c:v>2227</c:v>
                </c:pt>
                <c:pt idx="10">
                  <c:v>2124</c:v>
                </c:pt>
                <c:pt idx="11">
                  <c:v>2030</c:v>
                </c:pt>
                <c:pt idx="12">
                  <c:v>1935</c:v>
                </c:pt>
                <c:pt idx="13">
                  <c:v>1828</c:v>
                </c:pt>
                <c:pt idx="14">
                  <c:v>1703</c:v>
                </c:pt>
                <c:pt idx="15">
                  <c:v>1593</c:v>
                </c:pt>
                <c:pt idx="16">
                  <c:v>1481</c:v>
                </c:pt>
                <c:pt idx="17">
                  <c:v>1391</c:v>
                </c:pt>
                <c:pt idx="18">
                  <c:v>1233</c:v>
                </c:pt>
                <c:pt idx="19">
                  <c:v>1122</c:v>
                </c:pt>
              </c:numCache>
            </c:numRef>
          </c:yVal>
          <c:smooth val="0"/>
        </c:ser>
        <c:ser>
          <c:idx val="13"/>
          <c:order val="8"/>
          <c:tx>
            <c:v>16.2 ft-lb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Static!$H$106:$H$126</c:f>
              <c:numCache>
                <c:formatCode>General</c:formatCode>
                <c:ptCount val="21"/>
                <c:pt idx="0">
                  <c:v>105.2</c:v>
                </c:pt>
                <c:pt idx="1">
                  <c:v>102.5</c:v>
                </c:pt>
                <c:pt idx="2">
                  <c:v>99.3</c:v>
                </c:pt>
                <c:pt idx="3">
                  <c:v>96.5</c:v>
                </c:pt>
                <c:pt idx="4">
                  <c:v>93.3</c:v>
                </c:pt>
                <c:pt idx="5">
                  <c:v>90</c:v>
                </c:pt>
                <c:pt idx="6">
                  <c:v>86.5</c:v>
                </c:pt>
                <c:pt idx="7">
                  <c:v>83</c:v>
                </c:pt>
                <c:pt idx="8">
                  <c:v>79.5</c:v>
                </c:pt>
                <c:pt idx="9">
                  <c:v>75.400000000000006</c:v>
                </c:pt>
                <c:pt idx="10">
                  <c:v>71</c:v>
                </c:pt>
                <c:pt idx="11">
                  <c:v>67.2</c:v>
                </c:pt>
                <c:pt idx="12">
                  <c:v>64.5</c:v>
                </c:pt>
                <c:pt idx="13">
                  <c:v>61.2</c:v>
                </c:pt>
                <c:pt idx="14">
                  <c:v>57.5</c:v>
                </c:pt>
                <c:pt idx="15">
                  <c:v>54</c:v>
                </c:pt>
                <c:pt idx="16">
                  <c:v>50.1</c:v>
                </c:pt>
                <c:pt idx="17">
                  <c:v>46.6</c:v>
                </c:pt>
                <c:pt idx="18">
                  <c:v>43.1</c:v>
                </c:pt>
                <c:pt idx="19">
                  <c:v>39.5</c:v>
                </c:pt>
                <c:pt idx="20">
                  <c:v>37.1</c:v>
                </c:pt>
              </c:numCache>
            </c:numRef>
          </c:xVal>
          <c:yVal>
            <c:numRef>
              <c:f>Static!$G$106:$G$126</c:f>
              <c:numCache>
                <c:formatCode>General</c:formatCode>
                <c:ptCount val="21"/>
                <c:pt idx="0">
                  <c:v>3519</c:v>
                </c:pt>
                <c:pt idx="1">
                  <c:v>3415</c:v>
                </c:pt>
                <c:pt idx="2">
                  <c:v>3302</c:v>
                </c:pt>
                <c:pt idx="3">
                  <c:v>3203</c:v>
                </c:pt>
                <c:pt idx="4">
                  <c:v>3095</c:v>
                </c:pt>
                <c:pt idx="5">
                  <c:v>2991</c:v>
                </c:pt>
                <c:pt idx="6">
                  <c:v>2868</c:v>
                </c:pt>
                <c:pt idx="7">
                  <c:v>2765</c:v>
                </c:pt>
                <c:pt idx="8">
                  <c:v>2659</c:v>
                </c:pt>
                <c:pt idx="9">
                  <c:v>2483</c:v>
                </c:pt>
                <c:pt idx="10">
                  <c:v>2333</c:v>
                </c:pt>
                <c:pt idx="11">
                  <c:v>2203</c:v>
                </c:pt>
                <c:pt idx="12">
                  <c:v>2088</c:v>
                </c:pt>
                <c:pt idx="13">
                  <c:v>1950</c:v>
                </c:pt>
                <c:pt idx="14">
                  <c:v>1870</c:v>
                </c:pt>
                <c:pt idx="15">
                  <c:v>1724</c:v>
                </c:pt>
                <c:pt idx="16">
                  <c:v>1594</c:v>
                </c:pt>
                <c:pt idx="17">
                  <c:v>1465</c:v>
                </c:pt>
                <c:pt idx="18">
                  <c:v>1334</c:v>
                </c:pt>
                <c:pt idx="19">
                  <c:v>1229</c:v>
                </c:pt>
                <c:pt idx="20">
                  <c:v>1130</c:v>
                </c:pt>
              </c:numCache>
            </c:numRef>
          </c:yVal>
          <c:smooth val="0"/>
        </c:ser>
        <c:ser>
          <c:idx val="0"/>
          <c:order val="9"/>
          <c:tx>
            <c:v>22.1 ft-lb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Static!$B$139:$B$161</c:f>
              <c:numCache>
                <c:formatCode>General</c:formatCode>
                <c:ptCount val="23"/>
                <c:pt idx="0">
                  <c:v>163.19999999999999</c:v>
                </c:pt>
                <c:pt idx="1">
                  <c:v>158.19999999999999</c:v>
                </c:pt>
                <c:pt idx="2">
                  <c:v>153.19999999999999</c:v>
                </c:pt>
                <c:pt idx="3">
                  <c:v>148.6</c:v>
                </c:pt>
                <c:pt idx="4">
                  <c:v>144.19999999999999</c:v>
                </c:pt>
                <c:pt idx="5">
                  <c:v>139</c:v>
                </c:pt>
                <c:pt idx="6">
                  <c:v>133.6</c:v>
                </c:pt>
                <c:pt idx="7">
                  <c:v>130.19999999999999</c:v>
                </c:pt>
                <c:pt idx="8">
                  <c:v>125.2</c:v>
                </c:pt>
                <c:pt idx="9">
                  <c:v>118.7</c:v>
                </c:pt>
                <c:pt idx="10">
                  <c:v>113.2</c:v>
                </c:pt>
                <c:pt idx="11">
                  <c:v>106</c:v>
                </c:pt>
                <c:pt idx="12">
                  <c:v>98.8</c:v>
                </c:pt>
                <c:pt idx="13">
                  <c:v>94.2</c:v>
                </c:pt>
                <c:pt idx="14">
                  <c:v>90.1</c:v>
                </c:pt>
                <c:pt idx="15">
                  <c:v>83.6</c:v>
                </c:pt>
                <c:pt idx="16">
                  <c:v>78.8</c:v>
                </c:pt>
                <c:pt idx="17">
                  <c:v>69.8</c:v>
                </c:pt>
                <c:pt idx="18">
                  <c:v>68.599999999999994</c:v>
                </c:pt>
                <c:pt idx="19">
                  <c:v>61</c:v>
                </c:pt>
                <c:pt idx="20">
                  <c:v>56.5</c:v>
                </c:pt>
                <c:pt idx="21">
                  <c:v>50.8</c:v>
                </c:pt>
                <c:pt idx="22">
                  <c:v>44</c:v>
                </c:pt>
              </c:numCache>
            </c:numRef>
          </c:xVal>
          <c:yVal>
            <c:numRef>
              <c:f>Static!$A$139:$A$161</c:f>
              <c:numCache>
                <c:formatCode>General</c:formatCode>
                <c:ptCount val="23"/>
                <c:pt idx="0">
                  <c:v>4110</c:v>
                </c:pt>
                <c:pt idx="1">
                  <c:v>3980</c:v>
                </c:pt>
                <c:pt idx="2">
                  <c:v>3845</c:v>
                </c:pt>
                <c:pt idx="3">
                  <c:v>3730</c:v>
                </c:pt>
                <c:pt idx="4">
                  <c:v>3612</c:v>
                </c:pt>
                <c:pt idx="5">
                  <c:v>3480</c:v>
                </c:pt>
                <c:pt idx="6">
                  <c:v>3340</c:v>
                </c:pt>
                <c:pt idx="7">
                  <c:v>3240</c:v>
                </c:pt>
                <c:pt idx="8">
                  <c:v>3111</c:v>
                </c:pt>
                <c:pt idx="9">
                  <c:v>2935</c:v>
                </c:pt>
                <c:pt idx="10">
                  <c:v>2795</c:v>
                </c:pt>
                <c:pt idx="11">
                  <c:v>2610</c:v>
                </c:pt>
                <c:pt idx="12">
                  <c:v>2440</c:v>
                </c:pt>
                <c:pt idx="13">
                  <c:v>2310</c:v>
                </c:pt>
                <c:pt idx="14">
                  <c:v>2200</c:v>
                </c:pt>
                <c:pt idx="15">
                  <c:v>2030</c:v>
                </c:pt>
                <c:pt idx="16">
                  <c:v>1900</c:v>
                </c:pt>
                <c:pt idx="17">
                  <c:v>1660</c:v>
                </c:pt>
                <c:pt idx="18">
                  <c:v>1630</c:v>
                </c:pt>
                <c:pt idx="19">
                  <c:v>1420</c:v>
                </c:pt>
                <c:pt idx="20">
                  <c:v>1300</c:v>
                </c:pt>
                <c:pt idx="21">
                  <c:v>1160</c:v>
                </c:pt>
                <c:pt idx="22">
                  <c:v>942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049408"/>
        <c:axId val="373049968"/>
      </c:scatterChart>
      <c:valAx>
        <c:axId val="373049408"/>
        <c:scaling>
          <c:orientation val="minMax"/>
          <c:max val="2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</a:t>
                </a:r>
                <a:r>
                  <a:rPr lang="en-US" baseline="0"/>
                  <a:t> Supply Current (A)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49968"/>
        <c:crosses val="autoZero"/>
        <c:crossBetween val="midCat"/>
      </c:valAx>
      <c:valAx>
        <c:axId val="37304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Motor Speed (RPM)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49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50829792270003"/>
          <c:y val="0.26516957048225498"/>
          <c:w val="0.10034455486183699"/>
          <c:h val="0.446232330687803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 Current @ torque = 5.5</a:t>
            </a:r>
            <a:r>
              <a:rPr lang="en-US" baseline="0"/>
              <a:t> ft-lb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Static!$B$319</c:f>
              <c:strCache>
                <c:ptCount val="1"/>
                <c:pt idx="0">
                  <c:v>PS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Static!$B$320:$B$341</c:f>
              <c:numCache>
                <c:formatCode>General</c:formatCode>
                <c:ptCount val="22"/>
                <c:pt idx="0">
                  <c:v>22</c:v>
                </c:pt>
                <c:pt idx="1">
                  <c:v>21.8</c:v>
                </c:pt>
                <c:pt idx="2">
                  <c:v>21.4</c:v>
                </c:pt>
                <c:pt idx="3">
                  <c:v>20.8</c:v>
                </c:pt>
                <c:pt idx="4">
                  <c:v>20.399999999999999</c:v>
                </c:pt>
                <c:pt idx="5">
                  <c:v>19.8</c:v>
                </c:pt>
                <c:pt idx="6">
                  <c:v>19.3</c:v>
                </c:pt>
                <c:pt idx="7">
                  <c:v>18.8</c:v>
                </c:pt>
                <c:pt idx="8">
                  <c:v>17.899999999999999</c:v>
                </c:pt>
                <c:pt idx="9">
                  <c:v>17.2</c:v>
                </c:pt>
                <c:pt idx="10">
                  <c:v>16.600000000000001</c:v>
                </c:pt>
                <c:pt idx="11">
                  <c:v>15.7</c:v>
                </c:pt>
                <c:pt idx="12">
                  <c:v>15</c:v>
                </c:pt>
                <c:pt idx="13">
                  <c:v>14.1</c:v>
                </c:pt>
                <c:pt idx="14">
                  <c:v>13.7</c:v>
                </c:pt>
                <c:pt idx="15">
                  <c:v>13</c:v>
                </c:pt>
                <c:pt idx="16">
                  <c:v>10.8</c:v>
                </c:pt>
                <c:pt idx="17">
                  <c:v>9.6999999999999993</c:v>
                </c:pt>
                <c:pt idx="18">
                  <c:v>7.7</c:v>
                </c:pt>
                <c:pt idx="19">
                  <c:v>6.9</c:v>
                </c:pt>
                <c:pt idx="20">
                  <c:v>6</c:v>
                </c:pt>
                <c:pt idx="21">
                  <c:v>3.5</c:v>
                </c:pt>
              </c:numCache>
            </c:numRef>
          </c:xVal>
          <c:yVal>
            <c:numRef>
              <c:f>Static!$A$320:$A$341</c:f>
              <c:numCache>
                <c:formatCode>General</c:formatCode>
                <c:ptCount val="22"/>
                <c:pt idx="0">
                  <c:v>1845</c:v>
                </c:pt>
                <c:pt idx="1">
                  <c:v>1815</c:v>
                </c:pt>
                <c:pt idx="2">
                  <c:v>1774</c:v>
                </c:pt>
                <c:pt idx="3">
                  <c:v>1730</c:v>
                </c:pt>
                <c:pt idx="4">
                  <c:v>1681</c:v>
                </c:pt>
                <c:pt idx="5">
                  <c:v>1631</c:v>
                </c:pt>
                <c:pt idx="6">
                  <c:v>1592</c:v>
                </c:pt>
                <c:pt idx="7">
                  <c:v>1531</c:v>
                </c:pt>
                <c:pt idx="8">
                  <c:v>1460</c:v>
                </c:pt>
                <c:pt idx="9">
                  <c:v>1391</c:v>
                </c:pt>
                <c:pt idx="10">
                  <c:v>1330</c:v>
                </c:pt>
                <c:pt idx="11">
                  <c:v>1253</c:v>
                </c:pt>
                <c:pt idx="12">
                  <c:v>1193</c:v>
                </c:pt>
                <c:pt idx="13">
                  <c:v>1112</c:v>
                </c:pt>
                <c:pt idx="14">
                  <c:v>1061</c:v>
                </c:pt>
                <c:pt idx="15">
                  <c:v>989</c:v>
                </c:pt>
                <c:pt idx="16">
                  <c:v>801</c:v>
                </c:pt>
                <c:pt idx="17">
                  <c:v>721</c:v>
                </c:pt>
                <c:pt idx="18">
                  <c:v>535</c:v>
                </c:pt>
                <c:pt idx="19">
                  <c:v>460</c:v>
                </c:pt>
                <c:pt idx="20">
                  <c:v>370</c:v>
                </c:pt>
                <c:pt idx="21">
                  <c:v>231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051648"/>
        <c:axId val="373052208"/>
      </c:scatterChart>
      <c:valAx>
        <c:axId val="373051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52208"/>
        <c:crosses val="autoZero"/>
        <c:crossBetween val="midCat"/>
      </c:valAx>
      <c:valAx>
        <c:axId val="37305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51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</a:t>
            </a:r>
            <a:r>
              <a:rPr lang="en-US" baseline="0"/>
              <a:t> PS Current @ torque = 7.8 ft-lb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Static!$D$319</c:f>
              <c:strCache>
                <c:ptCount val="1"/>
                <c:pt idx="0">
                  <c:v>PS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9115244969378798"/>
                  <c:y val="0.305138888888889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Static!$D$320:$D$344</c:f>
              <c:numCache>
                <c:formatCode>General</c:formatCode>
                <c:ptCount val="25"/>
                <c:pt idx="0">
                  <c:v>36</c:v>
                </c:pt>
                <c:pt idx="1">
                  <c:v>35.799999999999997</c:v>
                </c:pt>
                <c:pt idx="2">
                  <c:v>35</c:v>
                </c:pt>
                <c:pt idx="3">
                  <c:v>34.299999999999997</c:v>
                </c:pt>
                <c:pt idx="4">
                  <c:v>33.4</c:v>
                </c:pt>
                <c:pt idx="5">
                  <c:v>32.4</c:v>
                </c:pt>
                <c:pt idx="6">
                  <c:v>31.5</c:v>
                </c:pt>
                <c:pt idx="7">
                  <c:v>30.5</c:v>
                </c:pt>
                <c:pt idx="8">
                  <c:v>29.4</c:v>
                </c:pt>
                <c:pt idx="9">
                  <c:v>28</c:v>
                </c:pt>
                <c:pt idx="10">
                  <c:v>26.9</c:v>
                </c:pt>
                <c:pt idx="11">
                  <c:v>25.7</c:v>
                </c:pt>
                <c:pt idx="12">
                  <c:v>24.5</c:v>
                </c:pt>
                <c:pt idx="13">
                  <c:v>23.4</c:v>
                </c:pt>
                <c:pt idx="14">
                  <c:v>22.2</c:v>
                </c:pt>
                <c:pt idx="15">
                  <c:v>20.5</c:v>
                </c:pt>
                <c:pt idx="16">
                  <c:v>19</c:v>
                </c:pt>
                <c:pt idx="17">
                  <c:v>17.899999999999999</c:v>
                </c:pt>
                <c:pt idx="18">
                  <c:v>17.7</c:v>
                </c:pt>
                <c:pt idx="19">
                  <c:v>11.7</c:v>
                </c:pt>
                <c:pt idx="20">
                  <c:v>10.3</c:v>
                </c:pt>
                <c:pt idx="21">
                  <c:v>8.9</c:v>
                </c:pt>
                <c:pt idx="22">
                  <c:v>7.5</c:v>
                </c:pt>
                <c:pt idx="23">
                  <c:v>6.5</c:v>
                </c:pt>
                <c:pt idx="24">
                  <c:v>4.5</c:v>
                </c:pt>
              </c:numCache>
            </c:numRef>
          </c:xVal>
          <c:yVal>
            <c:numRef>
              <c:f>Static!$C$320:$C$344</c:f>
              <c:numCache>
                <c:formatCode>General</c:formatCode>
                <c:ptCount val="25"/>
                <c:pt idx="0">
                  <c:v>2272</c:v>
                </c:pt>
                <c:pt idx="1">
                  <c:v>2251</c:v>
                </c:pt>
                <c:pt idx="2">
                  <c:v>2195</c:v>
                </c:pt>
                <c:pt idx="3">
                  <c:v>2140</c:v>
                </c:pt>
                <c:pt idx="4">
                  <c:v>2082</c:v>
                </c:pt>
                <c:pt idx="5">
                  <c:v>2020</c:v>
                </c:pt>
                <c:pt idx="6">
                  <c:v>1954</c:v>
                </c:pt>
                <c:pt idx="7">
                  <c:v>1885</c:v>
                </c:pt>
                <c:pt idx="8">
                  <c:v>1810</c:v>
                </c:pt>
                <c:pt idx="9">
                  <c:v>1715</c:v>
                </c:pt>
                <c:pt idx="10">
                  <c:v>1635</c:v>
                </c:pt>
                <c:pt idx="11">
                  <c:v>1560</c:v>
                </c:pt>
                <c:pt idx="12">
                  <c:v>1477</c:v>
                </c:pt>
                <c:pt idx="13">
                  <c:v>1400</c:v>
                </c:pt>
                <c:pt idx="14">
                  <c:v>1320</c:v>
                </c:pt>
                <c:pt idx="15">
                  <c:v>1205</c:v>
                </c:pt>
                <c:pt idx="16">
                  <c:v>1105</c:v>
                </c:pt>
                <c:pt idx="17">
                  <c:v>1030</c:v>
                </c:pt>
                <c:pt idx="18">
                  <c:v>965</c:v>
                </c:pt>
                <c:pt idx="19">
                  <c:v>647</c:v>
                </c:pt>
                <c:pt idx="20">
                  <c:v>557</c:v>
                </c:pt>
                <c:pt idx="21">
                  <c:v>440</c:v>
                </c:pt>
                <c:pt idx="22">
                  <c:v>310</c:v>
                </c:pt>
                <c:pt idx="23">
                  <c:v>274</c:v>
                </c:pt>
                <c:pt idx="24">
                  <c:v>184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053888"/>
        <c:axId val="373054448"/>
      </c:scatterChart>
      <c:valAx>
        <c:axId val="3730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54448"/>
        <c:crosses val="autoZero"/>
        <c:crossBetween val="midCat"/>
      </c:valAx>
      <c:valAx>
        <c:axId val="37305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53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</a:t>
            </a:r>
            <a:r>
              <a:rPr lang="en-US" baseline="0"/>
              <a:t> Current </a:t>
            </a:r>
            <a:r>
              <a:rPr lang="en-US"/>
              <a:t>(torque = 19 ft-lb)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Static!$E$66:$E$94</c:f>
              <c:strCache>
                <c:ptCount val="29"/>
                <c:pt idx="0">
                  <c:v>3700</c:v>
                </c:pt>
                <c:pt idx="1">
                  <c:v>3625</c:v>
                </c:pt>
                <c:pt idx="2">
                  <c:v>3525</c:v>
                </c:pt>
                <c:pt idx="3">
                  <c:v>3430</c:v>
                </c:pt>
                <c:pt idx="4">
                  <c:v>3330</c:v>
                </c:pt>
                <c:pt idx="5">
                  <c:v>3215</c:v>
                </c:pt>
                <c:pt idx="6">
                  <c:v>3110</c:v>
                </c:pt>
                <c:pt idx="7">
                  <c:v>2985</c:v>
                </c:pt>
                <c:pt idx="8">
                  <c:v>2835</c:v>
                </c:pt>
                <c:pt idx="9">
                  <c:v>2650</c:v>
                </c:pt>
                <c:pt idx="10">
                  <c:v>2535</c:v>
                </c:pt>
                <c:pt idx="11">
                  <c:v>2410</c:v>
                </c:pt>
                <c:pt idx="12">
                  <c:v>2250</c:v>
                </c:pt>
                <c:pt idx="13">
                  <c:v>2100</c:v>
                </c:pt>
                <c:pt idx="14">
                  <c:v>1975</c:v>
                </c:pt>
                <c:pt idx="15">
                  <c:v>1750</c:v>
                </c:pt>
                <c:pt idx="16">
                  <c:v>1700</c:v>
                </c:pt>
                <c:pt idx="17">
                  <c:v>1575</c:v>
                </c:pt>
                <c:pt idx="18">
                  <c:v>1350</c:v>
                </c:pt>
                <c:pt idx="19">
                  <c:v>1215</c:v>
                </c:pt>
                <c:pt idx="20">
                  <c:v>1090</c:v>
                </c:pt>
                <c:pt idx="21">
                  <c:v>990</c:v>
                </c:pt>
                <c:pt idx="22">
                  <c:v>935</c:v>
                </c:pt>
                <c:pt idx="23">
                  <c:v>760</c:v>
                </c:pt>
                <c:pt idx="24">
                  <c:v>640</c:v>
                </c:pt>
                <c:pt idx="25">
                  <c:v>580</c:v>
                </c:pt>
                <c:pt idx="26">
                  <c:v>470</c:v>
                </c:pt>
                <c:pt idx="27">
                  <c:v>350</c:v>
                </c:pt>
                <c:pt idx="28">
                  <c:v>280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Static!$F$66:$F$94</c:f>
              <c:numCache>
                <c:formatCode>General</c:formatCode>
                <c:ptCount val="29"/>
                <c:pt idx="0">
                  <c:v>128.4</c:v>
                </c:pt>
                <c:pt idx="1">
                  <c:v>126.1</c:v>
                </c:pt>
                <c:pt idx="2">
                  <c:v>123</c:v>
                </c:pt>
                <c:pt idx="3">
                  <c:v>120</c:v>
                </c:pt>
                <c:pt idx="4">
                  <c:v>117</c:v>
                </c:pt>
                <c:pt idx="5">
                  <c:v>113.3</c:v>
                </c:pt>
                <c:pt idx="6">
                  <c:v>109.7</c:v>
                </c:pt>
                <c:pt idx="7">
                  <c:v>105.6</c:v>
                </c:pt>
                <c:pt idx="8">
                  <c:v>100.5</c:v>
                </c:pt>
                <c:pt idx="9">
                  <c:v>93.7</c:v>
                </c:pt>
                <c:pt idx="10">
                  <c:v>90.1</c:v>
                </c:pt>
                <c:pt idx="11">
                  <c:v>85.9</c:v>
                </c:pt>
                <c:pt idx="12">
                  <c:v>81.099999999999994</c:v>
                </c:pt>
                <c:pt idx="13">
                  <c:v>75.900000000000006</c:v>
                </c:pt>
                <c:pt idx="14">
                  <c:v>71.5</c:v>
                </c:pt>
                <c:pt idx="15">
                  <c:v>64.2</c:v>
                </c:pt>
                <c:pt idx="16">
                  <c:v>62.6</c:v>
                </c:pt>
                <c:pt idx="17">
                  <c:v>58</c:v>
                </c:pt>
                <c:pt idx="18">
                  <c:v>51</c:v>
                </c:pt>
                <c:pt idx="19">
                  <c:v>46.5</c:v>
                </c:pt>
                <c:pt idx="20">
                  <c:v>42</c:v>
                </c:pt>
                <c:pt idx="21">
                  <c:v>39.200000000000003</c:v>
                </c:pt>
                <c:pt idx="22">
                  <c:v>38.700000000000003</c:v>
                </c:pt>
                <c:pt idx="23">
                  <c:v>36.5</c:v>
                </c:pt>
                <c:pt idx="24">
                  <c:v>34</c:v>
                </c:pt>
                <c:pt idx="25">
                  <c:v>31.5</c:v>
                </c:pt>
                <c:pt idx="26">
                  <c:v>29.5</c:v>
                </c:pt>
                <c:pt idx="27">
                  <c:v>25.8</c:v>
                </c:pt>
                <c:pt idx="28">
                  <c:v>23.4</c:v>
                </c:pt>
              </c:numCache>
            </c:numRef>
          </c:xVal>
          <c:yVal>
            <c:numRef>
              <c:f>Static!$E$66:$E$94</c:f>
              <c:numCache>
                <c:formatCode>General</c:formatCode>
                <c:ptCount val="29"/>
                <c:pt idx="0">
                  <c:v>3700</c:v>
                </c:pt>
                <c:pt idx="1">
                  <c:v>3625</c:v>
                </c:pt>
                <c:pt idx="2">
                  <c:v>3525</c:v>
                </c:pt>
                <c:pt idx="3">
                  <c:v>3430</c:v>
                </c:pt>
                <c:pt idx="4">
                  <c:v>3330</c:v>
                </c:pt>
                <c:pt idx="5">
                  <c:v>3215</c:v>
                </c:pt>
                <c:pt idx="6">
                  <c:v>3110</c:v>
                </c:pt>
                <c:pt idx="7">
                  <c:v>2985</c:v>
                </c:pt>
                <c:pt idx="8">
                  <c:v>2835</c:v>
                </c:pt>
                <c:pt idx="9">
                  <c:v>2650</c:v>
                </c:pt>
                <c:pt idx="10">
                  <c:v>2535</c:v>
                </c:pt>
                <c:pt idx="11">
                  <c:v>2410</c:v>
                </c:pt>
                <c:pt idx="12">
                  <c:v>2250</c:v>
                </c:pt>
                <c:pt idx="13">
                  <c:v>2100</c:v>
                </c:pt>
                <c:pt idx="14">
                  <c:v>1975</c:v>
                </c:pt>
                <c:pt idx="15">
                  <c:v>1750</c:v>
                </c:pt>
                <c:pt idx="16">
                  <c:v>1700</c:v>
                </c:pt>
                <c:pt idx="17">
                  <c:v>1575</c:v>
                </c:pt>
                <c:pt idx="18">
                  <c:v>1350</c:v>
                </c:pt>
                <c:pt idx="19">
                  <c:v>1215</c:v>
                </c:pt>
                <c:pt idx="20">
                  <c:v>1090</c:v>
                </c:pt>
                <c:pt idx="21">
                  <c:v>990</c:v>
                </c:pt>
                <c:pt idx="22">
                  <c:v>935</c:v>
                </c:pt>
                <c:pt idx="23">
                  <c:v>760</c:v>
                </c:pt>
                <c:pt idx="24">
                  <c:v>640</c:v>
                </c:pt>
                <c:pt idx="25">
                  <c:v>580</c:v>
                </c:pt>
                <c:pt idx="26">
                  <c:v>470</c:v>
                </c:pt>
                <c:pt idx="27">
                  <c:v>350</c:v>
                </c:pt>
                <c:pt idx="28">
                  <c:v>280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20"/>
            <c:dispRSqr val="1"/>
            <c:dispEq val="1"/>
            <c:trendlineLbl>
              <c:layout>
                <c:manualLayout>
                  <c:x val="-0.50850349956255503"/>
                  <c:y val="0.430138888888889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Static!$F$66:$F$86</c:f>
              <c:numCache>
                <c:formatCode>General</c:formatCode>
                <c:ptCount val="21"/>
                <c:pt idx="0">
                  <c:v>128.4</c:v>
                </c:pt>
                <c:pt idx="1">
                  <c:v>126.1</c:v>
                </c:pt>
                <c:pt idx="2">
                  <c:v>123</c:v>
                </c:pt>
                <c:pt idx="3">
                  <c:v>120</c:v>
                </c:pt>
                <c:pt idx="4">
                  <c:v>117</c:v>
                </c:pt>
                <c:pt idx="5">
                  <c:v>113.3</c:v>
                </c:pt>
                <c:pt idx="6">
                  <c:v>109.7</c:v>
                </c:pt>
                <c:pt idx="7">
                  <c:v>105.6</c:v>
                </c:pt>
                <c:pt idx="8">
                  <c:v>100.5</c:v>
                </c:pt>
                <c:pt idx="9">
                  <c:v>93.7</c:v>
                </c:pt>
                <c:pt idx="10">
                  <c:v>90.1</c:v>
                </c:pt>
                <c:pt idx="11">
                  <c:v>85.9</c:v>
                </c:pt>
                <c:pt idx="12">
                  <c:v>81.099999999999994</c:v>
                </c:pt>
                <c:pt idx="13">
                  <c:v>75.900000000000006</c:v>
                </c:pt>
                <c:pt idx="14">
                  <c:v>71.5</c:v>
                </c:pt>
                <c:pt idx="15">
                  <c:v>64.2</c:v>
                </c:pt>
                <c:pt idx="16">
                  <c:v>62.6</c:v>
                </c:pt>
                <c:pt idx="17">
                  <c:v>58</c:v>
                </c:pt>
                <c:pt idx="18">
                  <c:v>51</c:v>
                </c:pt>
                <c:pt idx="19">
                  <c:v>46.5</c:v>
                </c:pt>
                <c:pt idx="20">
                  <c:v>42</c:v>
                </c:pt>
              </c:numCache>
            </c:numRef>
          </c:xVal>
          <c:yVal>
            <c:numRef>
              <c:f>Static!$E$66:$E$86</c:f>
              <c:numCache>
                <c:formatCode>General</c:formatCode>
                <c:ptCount val="21"/>
                <c:pt idx="0">
                  <c:v>3700</c:v>
                </c:pt>
                <c:pt idx="1">
                  <c:v>3625</c:v>
                </c:pt>
                <c:pt idx="2">
                  <c:v>3525</c:v>
                </c:pt>
                <c:pt idx="3">
                  <c:v>3430</c:v>
                </c:pt>
                <c:pt idx="4">
                  <c:v>3330</c:v>
                </c:pt>
                <c:pt idx="5">
                  <c:v>3215</c:v>
                </c:pt>
                <c:pt idx="6">
                  <c:v>3110</c:v>
                </c:pt>
                <c:pt idx="7">
                  <c:v>2985</c:v>
                </c:pt>
                <c:pt idx="8">
                  <c:v>2835</c:v>
                </c:pt>
                <c:pt idx="9">
                  <c:v>2650</c:v>
                </c:pt>
                <c:pt idx="10">
                  <c:v>2535</c:v>
                </c:pt>
                <c:pt idx="11">
                  <c:v>2410</c:v>
                </c:pt>
                <c:pt idx="12">
                  <c:v>2250</c:v>
                </c:pt>
                <c:pt idx="13">
                  <c:v>2100</c:v>
                </c:pt>
                <c:pt idx="14">
                  <c:v>1975</c:v>
                </c:pt>
                <c:pt idx="15">
                  <c:v>1750</c:v>
                </c:pt>
                <c:pt idx="16">
                  <c:v>1700</c:v>
                </c:pt>
                <c:pt idx="17">
                  <c:v>1575</c:v>
                </c:pt>
                <c:pt idx="18">
                  <c:v>1350</c:v>
                </c:pt>
                <c:pt idx="19">
                  <c:v>1215</c:v>
                </c:pt>
                <c:pt idx="20">
                  <c:v>1090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829392"/>
        <c:axId val="366829952"/>
      </c:scatterChart>
      <c:valAx>
        <c:axId val="36682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29952"/>
        <c:crosses val="autoZero"/>
        <c:crossBetween val="midCat"/>
      </c:valAx>
      <c:valAx>
        <c:axId val="36682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829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 Current @ torque = 10.5 ft-lb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Static!$F$319</c:f>
              <c:strCache>
                <c:ptCount val="1"/>
                <c:pt idx="0">
                  <c:v>PS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9365398075240599"/>
                  <c:y val="0.305138888888889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Static!$F$320:$F$347</c:f>
              <c:numCache>
                <c:formatCode>General</c:formatCode>
                <c:ptCount val="28"/>
                <c:pt idx="0">
                  <c:v>55.8</c:v>
                </c:pt>
                <c:pt idx="1">
                  <c:v>54.4</c:v>
                </c:pt>
                <c:pt idx="2">
                  <c:v>53</c:v>
                </c:pt>
                <c:pt idx="3">
                  <c:v>51.5</c:v>
                </c:pt>
                <c:pt idx="4">
                  <c:v>50.1</c:v>
                </c:pt>
                <c:pt idx="5">
                  <c:v>48.5</c:v>
                </c:pt>
                <c:pt idx="6">
                  <c:v>47</c:v>
                </c:pt>
                <c:pt idx="7">
                  <c:v>45.2</c:v>
                </c:pt>
                <c:pt idx="8">
                  <c:v>43.6</c:v>
                </c:pt>
                <c:pt idx="9">
                  <c:v>41.3</c:v>
                </c:pt>
                <c:pt idx="10">
                  <c:v>39.6</c:v>
                </c:pt>
                <c:pt idx="11">
                  <c:v>38</c:v>
                </c:pt>
                <c:pt idx="12">
                  <c:v>36.299999999999997</c:v>
                </c:pt>
                <c:pt idx="13">
                  <c:v>34.4</c:v>
                </c:pt>
                <c:pt idx="14">
                  <c:v>32.5</c:v>
                </c:pt>
                <c:pt idx="15">
                  <c:v>30.6</c:v>
                </c:pt>
                <c:pt idx="16">
                  <c:v>28.8</c:v>
                </c:pt>
                <c:pt idx="17">
                  <c:v>26.1</c:v>
                </c:pt>
                <c:pt idx="18">
                  <c:v>23.6</c:v>
                </c:pt>
                <c:pt idx="19">
                  <c:v>22.5</c:v>
                </c:pt>
                <c:pt idx="20">
                  <c:v>20.6</c:v>
                </c:pt>
                <c:pt idx="21">
                  <c:v>18.5</c:v>
                </c:pt>
                <c:pt idx="22">
                  <c:v>16.5</c:v>
                </c:pt>
                <c:pt idx="23">
                  <c:v>14.8</c:v>
                </c:pt>
                <c:pt idx="24">
                  <c:v>13</c:v>
                </c:pt>
                <c:pt idx="25">
                  <c:v>9.6</c:v>
                </c:pt>
                <c:pt idx="26">
                  <c:v>7.8</c:v>
                </c:pt>
                <c:pt idx="27">
                  <c:v>6.5</c:v>
                </c:pt>
              </c:numCache>
            </c:numRef>
          </c:xVal>
          <c:yVal>
            <c:numRef>
              <c:f>Static!$E$320:$E$347</c:f>
              <c:numCache>
                <c:formatCode>General</c:formatCode>
                <c:ptCount val="28"/>
                <c:pt idx="0">
                  <c:v>2752</c:v>
                </c:pt>
                <c:pt idx="1">
                  <c:v>2679</c:v>
                </c:pt>
                <c:pt idx="2">
                  <c:v>2605</c:v>
                </c:pt>
                <c:pt idx="3">
                  <c:v>2527</c:v>
                </c:pt>
                <c:pt idx="4">
                  <c:v>2443</c:v>
                </c:pt>
                <c:pt idx="5">
                  <c:v>2364</c:v>
                </c:pt>
                <c:pt idx="6">
                  <c:v>2282</c:v>
                </c:pt>
                <c:pt idx="7">
                  <c:v>2187</c:v>
                </c:pt>
                <c:pt idx="8">
                  <c:v>2105</c:v>
                </c:pt>
                <c:pt idx="9">
                  <c:v>1980</c:v>
                </c:pt>
                <c:pt idx="10">
                  <c:v>1895</c:v>
                </c:pt>
                <c:pt idx="11">
                  <c:v>1806</c:v>
                </c:pt>
                <c:pt idx="12">
                  <c:v>1718</c:v>
                </c:pt>
                <c:pt idx="13">
                  <c:v>1622</c:v>
                </c:pt>
                <c:pt idx="14">
                  <c:v>1524</c:v>
                </c:pt>
                <c:pt idx="15">
                  <c:v>1425</c:v>
                </c:pt>
                <c:pt idx="16">
                  <c:v>1329</c:v>
                </c:pt>
                <c:pt idx="17">
                  <c:v>1193</c:v>
                </c:pt>
                <c:pt idx="18">
                  <c:v>1065</c:v>
                </c:pt>
                <c:pt idx="19">
                  <c:v>990</c:v>
                </c:pt>
                <c:pt idx="20">
                  <c:v>910</c:v>
                </c:pt>
                <c:pt idx="21">
                  <c:v>810</c:v>
                </c:pt>
                <c:pt idx="22">
                  <c:v>710</c:v>
                </c:pt>
                <c:pt idx="23">
                  <c:v>630</c:v>
                </c:pt>
                <c:pt idx="24">
                  <c:v>515</c:v>
                </c:pt>
                <c:pt idx="25">
                  <c:v>340</c:v>
                </c:pt>
                <c:pt idx="26">
                  <c:v>260</c:v>
                </c:pt>
                <c:pt idx="27">
                  <c:v>190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056688"/>
        <c:axId val="373057248"/>
      </c:scatterChart>
      <c:valAx>
        <c:axId val="37305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57248"/>
        <c:crosses val="autoZero"/>
        <c:crossBetween val="midCat"/>
      </c:valAx>
      <c:valAx>
        <c:axId val="37305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56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 Current @ torque = 11.8 ft-lb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0137379702537198"/>
                  <c:y val="0.2143955963837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Static!$H$320:$H$348</c:f>
              <c:numCache>
                <c:formatCode>General</c:formatCode>
                <c:ptCount val="29"/>
                <c:pt idx="0">
                  <c:v>65.5</c:v>
                </c:pt>
                <c:pt idx="1">
                  <c:v>63.8</c:v>
                </c:pt>
                <c:pt idx="2">
                  <c:v>62.2</c:v>
                </c:pt>
                <c:pt idx="3">
                  <c:v>60.5</c:v>
                </c:pt>
                <c:pt idx="4">
                  <c:v>58.8</c:v>
                </c:pt>
                <c:pt idx="5">
                  <c:v>57.1</c:v>
                </c:pt>
                <c:pt idx="6">
                  <c:v>55.2</c:v>
                </c:pt>
                <c:pt idx="7">
                  <c:v>53.3</c:v>
                </c:pt>
                <c:pt idx="8">
                  <c:v>51.4</c:v>
                </c:pt>
                <c:pt idx="9">
                  <c:v>47.3</c:v>
                </c:pt>
                <c:pt idx="10">
                  <c:v>46</c:v>
                </c:pt>
                <c:pt idx="11">
                  <c:v>44</c:v>
                </c:pt>
                <c:pt idx="12">
                  <c:v>41.8</c:v>
                </c:pt>
                <c:pt idx="13">
                  <c:v>39.700000000000003</c:v>
                </c:pt>
                <c:pt idx="14">
                  <c:v>37.1</c:v>
                </c:pt>
                <c:pt idx="15">
                  <c:v>35.299999999999997</c:v>
                </c:pt>
                <c:pt idx="16">
                  <c:v>33.200000000000003</c:v>
                </c:pt>
                <c:pt idx="17">
                  <c:v>30.3</c:v>
                </c:pt>
                <c:pt idx="18">
                  <c:v>28.2</c:v>
                </c:pt>
                <c:pt idx="19">
                  <c:v>26.4</c:v>
                </c:pt>
                <c:pt idx="20">
                  <c:v>25.3</c:v>
                </c:pt>
                <c:pt idx="21">
                  <c:v>20.8</c:v>
                </c:pt>
                <c:pt idx="22">
                  <c:v>16.399999999999999</c:v>
                </c:pt>
                <c:pt idx="23">
                  <c:v>14.4</c:v>
                </c:pt>
                <c:pt idx="24">
                  <c:v>12.6</c:v>
                </c:pt>
                <c:pt idx="25">
                  <c:v>10.7</c:v>
                </c:pt>
                <c:pt idx="26">
                  <c:v>8.9</c:v>
                </c:pt>
                <c:pt idx="27">
                  <c:v>6.4</c:v>
                </c:pt>
                <c:pt idx="28">
                  <c:v>5.3</c:v>
                </c:pt>
              </c:numCache>
            </c:numRef>
          </c:xVal>
          <c:yVal>
            <c:numRef>
              <c:f>Static!$G$320:$G$348</c:f>
              <c:numCache>
                <c:formatCode>General</c:formatCode>
                <c:ptCount val="29"/>
                <c:pt idx="0">
                  <c:v>2896</c:v>
                </c:pt>
                <c:pt idx="1">
                  <c:v>2822</c:v>
                </c:pt>
                <c:pt idx="2">
                  <c:v>2748</c:v>
                </c:pt>
                <c:pt idx="3">
                  <c:v>2660</c:v>
                </c:pt>
                <c:pt idx="4">
                  <c:v>2577</c:v>
                </c:pt>
                <c:pt idx="5">
                  <c:v>2496</c:v>
                </c:pt>
                <c:pt idx="6">
                  <c:v>2415</c:v>
                </c:pt>
                <c:pt idx="7">
                  <c:v>2325</c:v>
                </c:pt>
                <c:pt idx="8">
                  <c:v>2216</c:v>
                </c:pt>
                <c:pt idx="9">
                  <c:v>2078</c:v>
                </c:pt>
                <c:pt idx="10">
                  <c:v>1978</c:v>
                </c:pt>
                <c:pt idx="11">
                  <c:v>1890</c:v>
                </c:pt>
                <c:pt idx="12">
                  <c:v>1780</c:v>
                </c:pt>
                <c:pt idx="13">
                  <c:v>1685</c:v>
                </c:pt>
                <c:pt idx="14">
                  <c:v>1560</c:v>
                </c:pt>
                <c:pt idx="15">
                  <c:v>1470</c:v>
                </c:pt>
                <c:pt idx="16">
                  <c:v>1380</c:v>
                </c:pt>
                <c:pt idx="17">
                  <c:v>1240</c:v>
                </c:pt>
                <c:pt idx="18">
                  <c:v>1145</c:v>
                </c:pt>
                <c:pt idx="19">
                  <c:v>1060</c:v>
                </c:pt>
                <c:pt idx="20">
                  <c:v>960</c:v>
                </c:pt>
                <c:pt idx="21">
                  <c:v>820</c:v>
                </c:pt>
                <c:pt idx="22">
                  <c:v>620</c:v>
                </c:pt>
                <c:pt idx="23">
                  <c:v>520</c:v>
                </c:pt>
                <c:pt idx="24">
                  <c:v>443</c:v>
                </c:pt>
                <c:pt idx="25">
                  <c:v>343</c:v>
                </c:pt>
                <c:pt idx="26">
                  <c:v>262</c:v>
                </c:pt>
                <c:pt idx="27">
                  <c:v>130</c:v>
                </c:pt>
                <c:pt idx="28">
                  <c:v>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059488"/>
        <c:axId val="373060048"/>
      </c:scatterChart>
      <c:valAx>
        <c:axId val="37305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60048"/>
        <c:crosses val="autoZero"/>
        <c:crossBetween val="midCat"/>
      </c:valAx>
      <c:valAx>
        <c:axId val="37306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59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 Current @</a:t>
            </a:r>
            <a:r>
              <a:rPr lang="en-US" baseline="0"/>
              <a:t> torque = 13.5 ft-lb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795428696412901"/>
                  <c:y val="0.166250000000000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Static!$J$320:$J$345</c:f>
              <c:numCache>
                <c:formatCode>General</c:formatCode>
                <c:ptCount val="26"/>
                <c:pt idx="0">
                  <c:v>79.8</c:v>
                </c:pt>
                <c:pt idx="1">
                  <c:v>77.8</c:v>
                </c:pt>
                <c:pt idx="2">
                  <c:v>75</c:v>
                </c:pt>
                <c:pt idx="3">
                  <c:v>72.599999999999994</c:v>
                </c:pt>
                <c:pt idx="4">
                  <c:v>70.400000000000006</c:v>
                </c:pt>
                <c:pt idx="5">
                  <c:v>68.2</c:v>
                </c:pt>
                <c:pt idx="6">
                  <c:v>65.900000000000006</c:v>
                </c:pt>
                <c:pt idx="7">
                  <c:v>63</c:v>
                </c:pt>
                <c:pt idx="8">
                  <c:v>60.8</c:v>
                </c:pt>
                <c:pt idx="9">
                  <c:v>57.2</c:v>
                </c:pt>
                <c:pt idx="10">
                  <c:v>54.7</c:v>
                </c:pt>
                <c:pt idx="11">
                  <c:v>52.2</c:v>
                </c:pt>
                <c:pt idx="12">
                  <c:v>50.3</c:v>
                </c:pt>
                <c:pt idx="13">
                  <c:v>47.7</c:v>
                </c:pt>
                <c:pt idx="14">
                  <c:v>44.7</c:v>
                </c:pt>
                <c:pt idx="15">
                  <c:v>42.1</c:v>
                </c:pt>
                <c:pt idx="16">
                  <c:v>39.5</c:v>
                </c:pt>
                <c:pt idx="17">
                  <c:v>37.200000000000003</c:v>
                </c:pt>
                <c:pt idx="18">
                  <c:v>33.5</c:v>
                </c:pt>
                <c:pt idx="19">
                  <c:v>30.8</c:v>
                </c:pt>
                <c:pt idx="20">
                  <c:v>27.9</c:v>
                </c:pt>
                <c:pt idx="21">
                  <c:v>22.8</c:v>
                </c:pt>
                <c:pt idx="22">
                  <c:v>18.100000000000001</c:v>
                </c:pt>
                <c:pt idx="23">
                  <c:v>13.9</c:v>
                </c:pt>
                <c:pt idx="24">
                  <c:v>9.5</c:v>
                </c:pt>
                <c:pt idx="25">
                  <c:v>5.3</c:v>
                </c:pt>
              </c:numCache>
            </c:numRef>
          </c:xVal>
          <c:yVal>
            <c:numRef>
              <c:f>Static!$I$320:$I$345</c:f>
              <c:numCache>
                <c:formatCode>General</c:formatCode>
                <c:ptCount val="26"/>
                <c:pt idx="0">
                  <c:v>3162</c:v>
                </c:pt>
                <c:pt idx="1">
                  <c:v>3081</c:v>
                </c:pt>
                <c:pt idx="2">
                  <c:v>2979</c:v>
                </c:pt>
                <c:pt idx="3">
                  <c:v>2879</c:v>
                </c:pt>
                <c:pt idx="4">
                  <c:v>2790</c:v>
                </c:pt>
                <c:pt idx="5">
                  <c:v>2700</c:v>
                </c:pt>
                <c:pt idx="6">
                  <c:v>2597</c:v>
                </c:pt>
                <c:pt idx="7">
                  <c:v>2485</c:v>
                </c:pt>
                <c:pt idx="8">
                  <c:v>2377</c:v>
                </c:pt>
                <c:pt idx="9">
                  <c:v>2227</c:v>
                </c:pt>
                <c:pt idx="10">
                  <c:v>2124</c:v>
                </c:pt>
                <c:pt idx="11">
                  <c:v>2030</c:v>
                </c:pt>
                <c:pt idx="12">
                  <c:v>1935</c:v>
                </c:pt>
                <c:pt idx="13">
                  <c:v>1828</c:v>
                </c:pt>
                <c:pt idx="14">
                  <c:v>1703</c:v>
                </c:pt>
                <c:pt idx="15">
                  <c:v>1593</c:v>
                </c:pt>
                <c:pt idx="16">
                  <c:v>1481</c:v>
                </c:pt>
                <c:pt idx="17">
                  <c:v>1391</c:v>
                </c:pt>
                <c:pt idx="18">
                  <c:v>1233</c:v>
                </c:pt>
                <c:pt idx="19">
                  <c:v>1122</c:v>
                </c:pt>
                <c:pt idx="20">
                  <c:v>990</c:v>
                </c:pt>
                <c:pt idx="21">
                  <c:v>845</c:v>
                </c:pt>
                <c:pt idx="22">
                  <c:v>598</c:v>
                </c:pt>
                <c:pt idx="23">
                  <c:v>435</c:v>
                </c:pt>
                <c:pt idx="24">
                  <c:v>213</c:v>
                </c:pt>
                <c:pt idx="25">
                  <c:v>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062288"/>
        <c:axId val="373062848"/>
      </c:scatterChart>
      <c:valAx>
        <c:axId val="37306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62848"/>
        <c:crosses val="autoZero"/>
        <c:crossBetween val="midCat"/>
      </c:valAx>
      <c:valAx>
        <c:axId val="3730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62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 Current @ torque = 16.2 ft-lb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319794400699901"/>
                  <c:y val="0.17466207349081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Static!$L$320:$L$346</c:f>
              <c:numCache>
                <c:formatCode>General</c:formatCode>
                <c:ptCount val="27"/>
                <c:pt idx="0">
                  <c:v>105.2</c:v>
                </c:pt>
                <c:pt idx="1">
                  <c:v>102.5</c:v>
                </c:pt>
                <c:pt idx="2">
                  <c:v>99.3</c:v>
                </c:pt>
                <c:pt idx="3">
                  <c:v>96.5</c:v>
                </c:pt>
                <c:pt idx="4">
                  <c:v>93.3</c:v>
                </c:pt>
                <c:pt idx="5">
                  <c:v>90</c:v>
                </c:pt>
                <c:pt idx="6">
                  <c:v>86.5</c:v>
                </c:pt>
                <c:pt idx="7">
                  <c:v>83</c:v>
                </c:pt>
                <c:pt idx="8">
                  <c:v>79.5</c:v>
                </c:pt>
                <c:pt idx="9">
                  <c:v>75.400000000000006</c:v>
                </c:pt>
                <c:pt idx="10">
                  <c:v>71</c:v>
                </c:pt>
                <c:pt idx="11">
                  <c:v>67.2</c:v>
                </c:pt>
                <c:pt idx="12">
                  <c:v>64.5</c:v>
                </c:pt>
                <c:pt idx="13">
                  <c:v>61.2</c:v>
                </c:pt>
                <c:pt idx="14">
                  <c:v>57.5</c:v>
                </c:pt>
                <c:pt idx="15">
                  <c:v>54</c:v>
                </c:pt>
                <c:pt idx="16">
                  <c:v>50.1</c:v>
                </c:pt>
                <c:pt idx="17">
                  <c:v>46.6</c:v>
                </c:pt>
                <c:pt idx="18">
                  <c:v>43.1</c:v>
                </c:pt>
                <c:pt idx="19">
                  <c:v>39.5</c:v>
                </c:pt>
                <c:pt idx="20">
                  <c:v>37.1</c:v>
                </c:pt>
                <c:pt idx="21">
                  <c:v>27.6</c:v>
                </c:pt>
                <c:pt idx="22">
                  <c:v>21.3</c:v>
                </c:pt>
                <c:pt idx="23">
                  <c:v>16</c:v>
                </c:pt>
                <c:pt idx="24">
                  <c:v>13.4</c:v>
                </c:pt>
                <c:pt idx="25">
                  <c:v>10.199999999999999</c:v>
                </c:pt>
                <c:pt idx="26">
                  <c:v>6.5</c:v>
                </c:pt>
              </c:numCache>
            </c:numRef>
          </c:xVal>
          <c:yVal>
            <c:numRef>
              <c:f>Static!$K$320:$K$346</c:f>
              <c:numCache>
                <c:formatCode>General</c:formatCode>
                <c:ptCount val="27"/>
                <c:pt idx="0">
                  <c:v>3519</c:v>
                </c:pt>
                <c:pt idx="1">
                  <c:v>3415</c:v>
                </c:pt>
                <c:pt idx="2">
                  <c:v>3302</c:v>
                </c:pt>
                <c:pt idx="3">
                  <c:v>3203</c:v>
                </c:pt>
                <c:pt idx="4">
                  <c:v>3095</c:v>
                </c:pt>
                <c:pt idx="5">
                  <c:v>2991</c:v>
                </c:pt>
                <c:pt idx="6">
                  <c:v>2868</c:v>
                </c:pt>
                <c:pt idx="7">
                  <c:v>2765</c:v>
                </c:pt>
                <c:pt idx="8">
                  <c:v>2659</c:v>
                </c:pt>
                <c:pt idx="9">
                  <c:v>2483</c:v>
                </c:pt>
                <c:pt idx="10">
                  <c:v>2333</c:v>
                </c:pt>
                <c:pt idx="11">
                  <c:v>2203</c:v>
                </c:pt>
                <c:pt idx="12">
                  <c:v>2088</c:v>
                </c:pt>
                <c:pt idx="13">
                  <c:v>1950</c:v>
                </c:pt>
                <c:pt idx="14">
                  <c:v>1870</c:v>
                </c:pt>
                <c:pt idx="15">
                  <c:v>1724</c:v>
                </c:pt>
                <c:pt idx="16">
                  <c:v>1594</c:v>
                </c:pt>
                <c:pt idx="17">
                  <c:v>1465</c:v>
                </c:pt>
                <c:pt idx="18">
                  <c:v>1334</c:v>
                </c:pt>
                <c:pt idx="19">
                  <c:v>1229</c:v>
                </c:pt>
                <c:pt idx="20">
                  <c:v>1130</c:v>
                </c:pt>
                <c:pt idx="21">
                  <c:v>835</c:v>
                </c:pt>
                <c:pt idx="22">
                  <c:v>576</c:v>
                </c:pt>
                <c:pt idx="23">
                  <c:v>404</c:v>
                </c:pt>
                <c:pt idx="24">
                  <c:v>311</c:v>
                </c:pt>
                <c:pt idx="25">
                  <c:v>180</c:v>
                </c:pt>
                <c:pt idx="26">
                  <c:v>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065088"/>
        <c:axId val="373065648"/>
      </c:scatterChart>
      <c:valAx>
        <c:axId val="373065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65648"/>
        <c:crosses val="autoZero"/>
        <c:crossBetween val="midCat"/>
      </c:valAx>
      <c:valAx>
        <c:axId val="37306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65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</a:t>
            </a:r>
            <a:r>
              <a:rPr lang="en-US" baseline="0"/>
              <a:t> Current @ torque = 19 ft-lb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2947944006999"/>
                  <c:y val="9.680555555555550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Static!$N$320:$N$347</c:f>
              <c:numCache>
                <c:formatCode>General</c:formatCode>
                <c:ptCount val="28"/>
                <c:pt idx="0">
                  <c:v>128.4</c:v>
                </c:pt>
                <c:pt idx="1">
                  <c:v>126.1</c:v>
                </c:pt>
                <c:pt idx="2">
                  <c:v>123</c:v>
                </c:pt>
                <c:pt idx="3">
                  <c:v>120</c:v>
                </c:pt>
                <c:pt idx="4">
                  <c:v>117</c:v>
                </c:pt>
                <c:pt idx="5">
                  <c:v>113.3</c:v>
                </c:pt>
                <c:pt idx="6">
                  <c:v>109.7</c:v>
                </c:pt>
                <c:pt idx="7">
                  <c:v>105.6</c:v>
                </c:pt>
                <c:pt idx="8">
                  <c:v>100.5</c:v>
                </c:pt>
                <c:pt idx="9">
                  <c:v>93.7</c:v>
                </c:pt>
                <c:pt idx="10">
                  <c:v>90.1</c:v>
                </c:pt>
                <c:pt idx="11">
                  <c:v>85.9</c:v>
                </c:pt>
                <c:pt idx="12">
                  <c:v>81.099999999999994</c:v>
                </c:pt>
                <c:pt idx="13">
                  <c:v>75.900000000000006</c:v>
                </c:pt>
                <c:pt idx="14">
                  <c:v>71.5</c:v>
                </c:pt>
                <c:pt idx="15">
                  <c:v>64.2</c:v>
                </c:pt>
                <c:pt idx="16">
                  <c:v>62.6</c:v>
                </c:pt>
                <c:pt idx="17">
                  <c:v>58</c:v>
                </c:pt>
                <c:pt idx="18">
                  <c:v>51</c:v>
                </c:pt>
                <c:pt idx="19">
                  <c:v>46.5</c:v>
                </c:pt>
                <c:pt idx="20">
                  <c:v>42</c:v>
                </c:pt>
                <c:pt idx="21">
                  <c:v>39.200000000000003</c:v>
                </c:pt>
                <c:pt idx="22">
                  <c:v>35.200000000000003</c:v>
                </c:pt>
                <c:pt idx="23">
                  <c:v>31.5</c:v>
                </c:pt>
                <c:pt idx="24">
                  <c:v>25</c:v>
                </c:pt>
                <c:pt idx="25">
                  <c:v>19.100000000000001</c:v>
                </c:pt>
                <c:pt idx="26">
                  <c:v>15.3</c:v>
                </c:pt>
                <c:pt idx="27">
                  <c:v>12.3</c:v>
                </c:pt>
              </c:numCache>
            </c:numRef>
          </c:xVal>
          <c:yVal>
            <c:numRef>
              <c:f>Static!$M$320:$M$347</c:f>
              <c:numCache>
                <c:formatCode>General</c:formatCode>
                <c:ptCount val="28"/>
                <c:pt idx="0">
                  <c:v>3700</c:v>
                </c:pt>
                <c:pt idx="1">
                  <c:v>3625</c:v>
                </c:pt>
                <c:pt idx="2">
                  <c:v>3525</c:v>
                </c:pt>
                <c:pt idx="3">
                  <c:v>3430</c:v>
                </c:pt>
                <c:pt idx="4">
                  <c:v>3330</c:v>
                </c:pt>
                <c:pt idx="5">
                  <c:v>3215</c:v>
                </c:pt>
                <c:pt idx="6">
                  <c:v>3110</c:v>
                </c:pt>
                <c:pt idx="7">
                  <c:v>2985</c:v>
                </c:pt>
                <c:pt idx="8">
                  <c:v>2835</c:v>
                </c:pt>
                <c:pt idx="9">
                  <c:v>2650</c:v>
                </c:pt>
                <c:pt idx="10">
                  <c:v>2535</c:v>
                </c:pt>
                <c:pt idx="11">
                  <c:v>2410</c:v>
                </c:pt>
                <c:pt idx="12">
                  <c:v>2250</c:v>
                </c:pt>
                <c:pt idx="13">
                  <c:v>2100</c:v>
                </c:pt>
                <c:pt idx="14">
                  <c:v>1975</c:v>
                </c:pt>
                <c:pt idx="15">
                  <c:v>1750</c:v>
                </c:pt>
                <c:pt idx="16">
                  <c:v>1700</c:v>
                </c:pt>
                <c:pt idx="17">
                  <c:v>1575</c:v>
                </c:pt>
                <c:pt idx="18">
                  <c:v>1350</c:v>
                </c:pt>
                <c:pt idx="19">
                  <c:v>1215</c:v>
                </c:pt>
                <c:pt idx="20">
                  <c:v>1090</c:v>
                </c:pt>
                <c:pt idx="21">
                  <c:v>990</c:v>
                </c:pt>
                <c:pt idx="22">
                  <c:v>866</c:v>
                </c:pt>
                <c:pt idx="23">
                  <c:v>776</c:v>
                </c:pt>
                <c:pt idx="24">
                  <c:v>583</c:v>
                </c:pt>
                <c:pt idx="25">
                  <c:v>401</c:v>
                </c:pt>
                <c:pt idx="26">
                  <c:v>286</c:v>
                </c:pt>
                <c:pt idx="27">
                  <c:v>226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067888"/>
        <c:axId val="373068448"/>
      </c:scatterChart>
      <c:valAx>
        <c:axId val="37306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68448"/>
        <c:crosses val="autoZero"/>
        <c:crossBetween val="midCat"/>
      </c:valAx>
      <c:valAx>
        <c:axId val="37306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67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</a:t>
            </a:r>
            <a:r>
              <a:rPr lang="en-US" baseline="0"/>
              <a:t> Current @ torque = 22.1 ft-lb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895384951881"/>
                  <c:y val="0.1384722222222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Static!$P$320:$P$348</c:f>
              <c:numCache>
                <c:formatCode>General</c:formatCode>
                <c:ptCount val="29"/>
                <c:pt idx="0">
                  <c:v>163.19999999999999</c:v>
                </c:pt>
                <c:pt idx="1">
                  <c:v>158.19999999999999</c:v>
                </c:pt>
                <c:pt idx="2">
                  <c:v>153.19999999999999</c:v>
                </c:pt>
                <c:pt idx="3">
                  <c:v>148.6</c:v>
                </c:pt>
                <c:pt idx="4">
                  <c:v>144.19999999999999</c:v>
                </c:pt>
                <c:pt idx="5">
                  <c:v>139</c:v>
                </c:pt>
                <c:pt idx="6">
                  <c:v>133.6</c:v>
                </c:pt>
                <c:pt idx="7">
                  <c:v>130.19999999999999</c:v>
                </c:pt>
                <c:pt idx="8">
                  <c:v>125.2</c:v>
                </c:pt>
                <c:pt idx="9">
                  <c:v>118.7</c:v>
                </c:pt>
                <c:pt idx="10">
                  <c:v>113.2</c:v>
                </c:pt>
                <c:pt idx="11">
                  <c:v>106</c:v>
                </c:pt>
                <c:pt idx="12">
                  <c:v>98.8</c:v>
                </c:pt>
                <c:pt idx="13">
                  <c:v>94.2</c:v>
                </c:pt>
                <c:pt idx="14">
                  <c:v>90.1</c:v>
                </c:pt>
                <c:pt idx="15">
                  <c:v>83.6</c:v>
                </c:pt>
                <c:pt idx="16">
                  <c:v>78.8</c:v>
                </c:pt>
                <c:pt idx="17">
                  <c:v>69.8</c:v>
                </c:pt>
                <c:pt idx="18">
                  <c:v>68.599999999999994</c:v>
                </c:pt>
                <c:pt idx="19">
                  <c:v>61</c:v>
                </c:pt>
                <c:pt idx="20">
                  <c:v>56.5</c:v>
                </c:pt>
                <c:pt idx="21">
                  <c:v>50.8</c:v>
                </c:pt>
                <c:pt idx="22">
                  <c:v>44</c:v>
                </c:pt>
                <c:pt idx="23">
                  <c:v>36.200000000000003</c:v>
                </c:pt>
                <c:pt idx="24">
                  <c:v>24.2</c:v>
                </c:pt>
                <c:pt idx="25">
                  <c:v>20.3</c:v>
                </c:pt>
                <c:pt idx="26">
                  <c:v>15.8</c:v>
                </c:pt>
                <c:pt idx="27">
                  <c:v>13.5</c:v>
                </c:pt>
                <c:pt idx="28">
                  <c:v>11.2</c:v>
                </c:pt>
              </c:numCache>
            </c:numRef>
          </c:xVal>
          <c:yVal>
            <c:numRef>
              <c:f>Static!$O$320:$O$348</c:f>
              <c:numCache>
                <c:formatCode>General</c:formatCode>
                <c:ptCount val="29"/>
                <c:pt idx="0">
                  <c:v>4110</c:v>
                </c:pt>
                <c:pt idx="1">
                  <c:v>3980</c:v>
                </c:pt>
                <c:pt idx="2">
                  <c:v>3845</c:v>
                </c:pt>
                <c:pt idx="3">
                  <c:v>3730</c:v>
                </c:pt>
                <c:pt idx="4">
                  <c:v>3612</c:v>
                </c:pt>
                <c:pt idx="5">
                  <c:v>3480</c:v>
                </c:pt>
                <c:pt idx="6">
                  <c:v>3340</c:v>
                </c:pt>
                <c:pt idx="7">
                  <c:v>3240</c:v>
                </c:pt>
                <c:pt idx="8">
                  <c:v>3111</c:v>
                </c:pt>
                <c:pt idx="9">
                  <c:v>2935</c:v>
                </c:pt>
                <c:pt idx="10">
                  <c:v>2795</c:v>
                </c:pt>
                <c:pt idx="11">
                  <c:v>2610</c:v>
                </c:pt>
                <c:pt idx="12">
                  <c:v>2440</c:v>
                </c:pt>
                <c:pt idx="13">
                  <c:v>2310</c:v>
                </c:pt>
                <c:pt idx="14">
                  <c:v>2200</c:v>
                </c:pt>
                <c:pt idx="15">
                  <c:v>2030</c:v>
                </c:pt>
                <c:pt idx="16">
                  <c:v>1900</c:v>
                </c:pt>
                <c:pt idx="17">
                  <c:v>1660</c:v>
                </c:pt>
                <c:pt idx="18">
                  <c:v>1630</c:v>
                </c:pt>
                <c:pt idx="19">
                  <c:v>1420</c:v>
                </c:pt>
                <c:pt idx="20">
                  <c:v>1300</c:v>
                </c:pt>
                <c:pt idx="21">
                  <c:v>1160</c:v>
                </c:pt>
                <c:pt idx="22">
                  <c:v>942</c:v>
                </c:pt>
                <c:pt idx="23">
                  <c:v>772</c:v>
                </c:pt>
                <c:pt idx="24">
                  <c:v>445</c:v>
                </c:pt>
                <c:pt idx="25">
                  <c:v>355</c:v>
                </c:pt>
                <c:pt idx="26">
                  <c:v>215</c:v>
                </c:pt>
                <c:pt idx="27">
                  <c:v>173</c:v>
                </c:pt>
                <c:pt idx="28">
                  <c:v>110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070688"/>
        <c:axId val="373071248"/>
      </c:scatterChart>
      <c:valAx>
        <c:axId val="37307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71248"/>
        <c:crosses val="autoZero"/>
        <c:crossBetween val="midCat"/>
      </c:valAx>
      <c:valAx>
        <c:axId val="37307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70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 Current @ torque = 25 ft-lb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1175306211723502"/>
                  <c:y val="0.176372120151647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Static!$R$320:$R$348</c:f>
              <c:numCache>
                <c:formatCode>General</c:formatCode>
                <c:ptCount val="29"/>
                <c:pt idx="0">
                  <c:v>189</c:v>
                </c:pt>
                <c:pt idx="1">
                  <c:v>188.5</c:v>
                </c:pt>
                <c:pt idx="2">
                  <c:v>186.3</c:v>
                </c:pt>
                <c:pt idx="3">
                  <c:v>181.3</c:v>
                </c:pt>
                <c:pt idx="4">
                  <c:v>175.9</c:v>
                </c:pt>
                <c:pt idx="5">
                  <c:v>170.7</c:v>
                </c:pt>
                <c:pt idx="6">
                  <c:v>165.1</c:v>
                </c:pt>
                <c:pt idx="7">
                  <c:v>157.1</c:v>
                </c:pt>
                <c:pt idx="8">
                  <c:v>149</c:v>
                </c:pt>
                <c:pt idx="9">
                  <c:v>143.4</c:v>
                </c:pt>
                <c:pt idx="10">
                  <c:v>136.80000000000001</c:v>
                </c:pt>
                <c:pt idx="11">
                  <c:v>132.30000000000001</c:v>
                </c:pt>
                <c:pt idx="12">
                  <c:v>123</c:v>
                </c:pt>
                <c:pt idx="13">
                  <c:v>117.5</c:v>
                </c:pt>
                <c:pt idx="14">
                  <c:v>110.7</c:v>
                </c:pt>
                <c:pt idx="15">
                  <c:v>103</c:v>
                </c:pt>
                <c:pt idx="16">
                  <c:v>96</c:v>
                </c:pt>
                <c:pt idx="17">
                  <c:v>87.5</c:v>
                </c:pt>
                <c:pt idx="18">
                  <c:v>79.900000000000006</c:v>
                </c:pt>
                <c:pt idx="19">
                  <c:v>74</c:v>
                </c:pt>
                <c:pt idx="20">
                  <c:v>67.900000000000006</c:v>
                </c:pt>
                <c:pt idx="21">
                  <c:v>59.4</c:v>
                </c:pt>
                <c:pt idx="22">
                  <c:v>51.4</c:v>
                </c:pt>
                <c:pt idx="23">
                  <c:v>46.3</c:v>
                </c:pt>
                <c:pt idx="24">
                  <c:v>40.6</c:v>
                </c:pt>
                <c:pt idx="25">
                  <c:v>37.6</c:v>
                </c:pt>
                <c:pt idx="26">
                  <c:v>32</c:v>
                </c:pt>
                <c:pt idx="27">
                  <c:v>22.5</c:v>
                </c:pt>
                <c:pt idx="28">
                  <c:v>17.5</c:v>
                </c:pt>
              </c:numCache>
            </c:numRef>
          </c:xVal>
          <c:yVal>
            <c:numRef>
              <c:f>Static!$Q$320:$Q$348</c:f>
              <c:numCache>
                <c:formatCode>General</c:formatCode>
                <c:ptCount val="29"/>
                <c:pt idx="0">
                  <c:v>4300</c:v>
                </c:pt>
                <c:pt idx="1">
                  <c:v>4233</c:v>
                </c:pt>
                <c:pt idx="2">
                  <c:v>4129</c:v>
                </c:pt>
                <c:pt idx="3">
                  <c:v>4008</c:v>
                </c:pt>
                <c:pt idx="4">
                  <c:v>3889</c:v>
                </c:pt>
                <c:pt idx="5">
                  <c:v>3759</c:v>
                </c:pt>
                <c:pt idx="6">
                  <c:v>3639</c:v>
                </c:pt>
                <c:pt idx="7">
                  <c:v>3486</c:v>
                </c:pt>
                <c:pt idx="8">
                  <c:v>3295</c:v>
                </c:pt>
                <c:pt idx="9">
                  <c:v>3130</c:v>
                </c:pt>
                <c:pt idx="10">
                  <c:v>3029</c:v>
                </c:pt>
                <c:pt idx="11">
                  <c:v>2867</c:v>
                </c:pt>
                <c:pt idx="12">
                  <c:v>2710</c:v>
                </c:pt>
                <c:pt idx="13">
                  <c:v>2546</c:v>
                </c:pt>
                <c:pt idx="14">
                  <c:v>2376</c:v>
                </c:pt>
                <c:pt idx="15">
                  <c:v>2195</c:v>
                </c:pt>
                <c:pt idx="16">
                  <c:v>2039</c:v>
                </c:pt>
                <c:pt idx="17">
                  <c:v>1905</c:v>
                </c:pt>
                <c:pt idx="18">
                  <c:v>1676</c:v>
                </c:pt>
                <c:pt idx="19">
                  <c:v>1531</c:v>
                </c:pt>
                <c:pt idx="20">
                  <c:v>1373</c:v>
                </c:pt>
                <c:pt idx="21">
                  <c:v>1183</c:v>
                </c:pt>
                <c:pt idx="22">
                  <c:v>980</c:v>
                </c:pt>
                <c:pt idx="23">
                  <c:v>843</c:v>
                </c:pt>
                <c:pt idx="24">
                  <c:v>750</c:v>
                </c:pt>
                <c:pt idx="25">
                  <c:v>707</c:v>
                </c:pt>
                <c:pt idx="26">
                  <c:v>533</c:v>
                </c:pt>
                <c:pt idx="27">
                  <c:v>340</c:v>
                </c:pt>
                <c:pt idx="28">
                  <c:v>218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073488"/>
        <c:axId val="373074048"/>
      </c:scatterChart>
      <c:valAx>
        <c:axId val="373073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74048"/>
        <c:crosses val="autoZero"/>
        <c:crossBetween val="midCat"/>
      </c:valAx>
      <c:valAx>
        <c:axId val="37307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73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 Current @ torque</a:t>
            </a:r>
            <a:r>
              <a:rPr lang="en-US" baseline="0"/>
              <a:t> = 26.4 ft-lb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Static!$T$321:$T$348</c:f>
              <c:numCache>
                <c:formatCode>General</c:formatCode>
                <c:ptCount val="28"/>
                <c:pt idx="0">
                  <c:v>195.4</c:v>
                </c:pt>
                <c:pt idx="1">
                  <c:v>194.8</c:v>
                </c:pt>
                <c:pt idx="2">
                  <c:v>193.1</c:v>
                </c:pt>
                <c:pt idx="3">
                  <c:v>189</c:v>
                </c:pt>
                <c:pt idx="4">
                  <c:v>179</c:v>
                </c:pt>
                <c:pt idx="5">
                  <c:v>173.5</c:v>
                </c:pt>
                <c:pt idx="6">
                  <c:v>166</c:v>
                </c:pt>
                <c:pt idx="7">
                  <c:v>157.5</c:v>
                </c:pt>
                <c:pt idx="8">
                  <c:v>150.5</c:v>
                </c:pt>
                <c:pt idx="9">
                  <c:v>144.19999999999999</c:v>
                </c:pt>
                <c:pt idx="10">
                  <c:v>139.4</c:v>
                </c:pt>
                <c:pt idx="11">
                  <c:v>132.5</c:v>
                </c:pt>
                <c:pt idx="12">
                  <c:v>123</c:v>
                </c:pt>
                <c:pt idx="13">
                  <c:v>116.5</c:v>
                </c:pt>
                <c:pt idx="14">
                  <c:v>109.4</c:v>
                </c:pt>
                <c:pt idx="15">
                  <c:v>102.7</c:v>
                </c:pt>
                <c:pt idx="16">
                  <c:v>94.6</c:v>
                </c:pt>
                <c:pt idx="17">
                  <c:v>86.7</c:v>
                </c:pt>
                <c:pt idx="18">
                  <c:v>79.8</c:v>
                </c:pt>
                <c:pt idx="19">
                  <c:v>71.5</c:v>
                </c:pt>
                <c:pt idx="20">
                  <c:v>62.4</c:v>
                </c:pt>
                <c:pt idx="21">
                  <c:v>55.7</c:v>
                </c:pt>
                <c:pt idx="22">
                  <c:v>47.4</c:v>
                </c:pt>
                <c:pt idx="23">
                  <c:v>44.2</c:v>
                </c:pt>
                <c:pt idx="24">
                  <c:v>38</c:v>
                </c:pt>
                <c:pt idx="25">
                  <c:v>33.200000000000003</c:v>
                </c:pt>
                <c:pt idx="26">
                  <c:v>24</c:v>
                </c:pt>
                <c:pt idx="27">
                  <c:v>18.600000000000001</c:v>
                </c:pt>
              </c:numCache>
            </c:numRef>
          </c:xVal>
          <c:yVal>
            <c:numRef>
              <c:f>Static!$S$321:$S$348</c:f>
              <c:numCache>
                <c:formatCode>General</c:formatCode>
                <c:ptCount val="28"/>
                <c:pt idx="0">
                  <c:v>4295</c:v>
                </c:pt>
                <c:pt idx="1">
                  <c:v>4200</c:v>
                </c:pt>
                <c:pt idx="2">
                  <c:v>4097</c:v>
                </c:pt>
                <c:pt idx="3">
                  <c:v>3975</c:v>
                </c:pt>
                <c:pt idx="4">
                  <c:v>3770</c:v>
                </c:pt>
                <c:pt idx="5">
                  <c:v>3672</c:v>
                </c:pt>
                <c:pt idx="6">
                  <c:v>3495</c:v>
                </c:pt>
                <c:pt idx="7">
                  <c:v>3300</c:v>
                </c:pt>
                <c:pt idx="8">
                  <c:v>3162</c:v>
                </c:pt>
                <c:pt idx="9">
                  <c:v>3023</c:v>
                </c:pt>
                <c:pt idx="10">
                  <c:v>2908</c:v>
                </c:pt>
                <c:pt idx="11">
                  <c:v>2727</c:v>
                </c:pt>
                <c:pt idx="12">
                  <c:v>2534</c:v>
                </c:pt>
                <c:pt idx="13">
                  <c:v>2388</c:v>
                </c:pt>
                <c:pt idx="14">
                  <c:v>2243</c:v>
                </c:pt>
                <c:pt idx="15">
                  <c:v>2096</c:v>
                </c:pt>
                <c:pt idx="16">
                  <c:v>1920</c:v>
                </c:pt>
                <c:pt idx="17">
                  <c:v>1722</c:v>
                </c:pt>
                <c:pt idx="18">
                  <c:v>1570</c:v>
                </c:pt>
                <c:pt idx="19">
                  <c:v>1401</c:v>
                </c:pt>
                <c:pt idx="20">
                  <c:v>1195</c:v>
                </c:pt>
                <c:pt idx="21">
                  <c:v>1123</c:v>
                </c:pt>
                <c:pt idx="22">
                  <c:v>923</c:v>
                </c:pt>
                <c:pt idx="23">
                  <c:v>801</c:v>
                </c:pt>
                <c:pt idx="24">
                  <c:v>638</c:v>
                </c:pt>
                <c:pt idx="25">
                  <c:v>540</c:v>
                </c:pt>
                <c:pt idx="26">
                  <c:v>335</c:v>
                </c:pt>
                <c:pt idx="27">
                  <c:v>233</c:v>
                </c:pt>
              </c:numCache>
            </c:numRef>
          </c:yVal>
          <c:smooth val="0"/>
        </c:ser>
        <c:ser>
          <c:idx val="3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Static!$T$321:$T$348</c:f>
              <c:numCache>
                <c:formatCode>General</c:formatCode>
                <c:ptCount val="28"/>
                <c:pt idx="0">
                  <c:v>195.4</c:v>
                </c:pt>
                <c:pt idx="1">
                  <c:v>194.8</c:v>
                </c:pt>
                <c:pt idx="2">
                  <c:v>193.1</c:v>
                </c:pt>
                <c:pt idx="3">
                  <c:v>189</c:v>
                </c:pt>
                <c:pt idx="4">
                  <c:v>179</c:v>
                </c:pt>
                <c:pt idx="5">
                  <c:v>173.5</c:v>
                </c:pt>
                <c:pt idx="6">
                  <c:v>166</c:v>
                </c:pt>
                <c:pt idx="7">
                  <c:v>157.5</c:v>
                </c:pt>
                <c:pt idx="8">
                  <c:v>150.5</c:v>
                </c:pt>
                <c:pt idx="9">
                  <c:v>144.19999999999999</c:v>
                </c:pt>
                <c:pt idx="10">
                  <c:v>139.4</c:v>
                </c:pt>
                <c:pt idx="11">
                  <c:v>132.5</c:v>
                </c:pt>
                <c:pt idx="12">
                  <c:v>123</c:v>
                </c:pt>
                <c:pt idx="13">
                  <c:v>116.5</c:v>
                </c:pt>
                <c:pt idx="14">
                  <c:v>109.4</c:v>
                </c:pt>
                <c:pt idx="15">
                  <c:v>102.7</c:v>
                </c:pt>
                <c:pt idx="16">
                  <c:v>94.6</c:v>
                </c:pt>
                <c:pt idx="17">
                  <c:v>86.7</c:v>
                </c:pt>
                <c:pt idx="18">
                  <c:v>79.8</c:v>
                </c:pt>
                <c:pt idx="19">
                  <c:v>71.5</c:v>
                </c:pt>
                <c:pt idx="20">
                  <c:v>62.4</c:v>
                </c:pt>
                <c:pt idx="21">
                  <c:v>55.7</c:v>
                </c:pt>
                <c:pt idx="22">
                  <c:v>47.4</c:v>
                </c:pt>
                <c:pt idx="23">
                  <c:v>44.2</c:v>
                </c:pt>
                <c:pt idx="24">
                  <c:v>38</c:v>
                </c:pt>
                <c:pt idx="25">
                  <c:v>33.200000000000003</c:v>
                </c:pt>
                <c:pt idx="26">
                  <c:v>24</c:v>
                </c:pt>
                <c:pt idx="27">
                  <c:v>18.600000000000001</c:v>
                </c:pt>
              </c:numCache>
            </c:numRef>
          </c:xVal>
          <c:yVal>
            <c:numRef>
              <c:f>Static!$S$321:$S$348</c:f>
              <c:numCache>
                <c:formatCode>General</c:formatCode>
                <c:ptCount val="28"/>
                <c:pt idx="0">
                  <c:v>4295</c:v>
                </c:pt>
                <c:pt idx="1">
                  <c:v>4200</c:v>
                </c:pt>
                <c:pt idx="2">
                  <c:v>4097</c:v>
                </c:pt>
                <c:pt idx="3">
                  <c:v>3975</c:v>
                </c:pt>
                <c:pt idx="4">
                  <c:v>3770</c:v>
                </c:pt>
                <c:pt idx="5">
                  <c:v>3672</c:v>
                </c:pt>
                <c:pt idx="6">
                  <c:v>3495</c:v>
                </c:pt>
                <c:pt idx="7">
                  <c:v>3300</c:v>
                </c:pt>
                <c:pt idx="8">
                  <c:v>3162</c:v>
                </c:pt>
                <c:pt idx="9">
                  <c:v>3023</c:v>
                </c:pt>
                <c:pt idx="10">
                  <c:v>2908</c:v>
                </c:pt>
                <c:pt idx="11">
                  <c:v>2727</c:v>
                </c:pt>
                <c:pt idx="12">
                  <c:v>2534</c:v>
                </c:pt>
                <c:pt idx="13">
                  <c:v>2388</c:v>
                </c:pt>
                <c:pt idx="14">
                  <c:v>2243</c:v>
                </c:pt>
                <c:pt idx="15">
                  <c:v>2096</c:v>
                </c:pt>
                <c:pt idx="16">
                  <c:v>1920</c:v>
                </c:pt>
                <c:pt idx="17">
                  <c:v>1722</c:v>
                </c:pt>
                <c:pt idx="18">
                  <c:v>1570</c:v>
                </c:pt>
                <c:pt idx="19">
                  <c:v>1401</c:v>
                </c:pt>
                <c:pt idx="20">
                  <c:v>1195</c:v>
                </c:pt>
                <c:pt idx="21">
                  <c:v>1123</c:v>
                </c:pt>
                <c:pt idx="22">
                  <c:v>923</c:v>
                </c:pt>
                <c:pt idx="23">
                  <c:v>801</c:v>
                </c:pt>
                <c:pt idx="24">
                  <c:v>638</c:v>
                </c:pt>
                <c:pt idx="25">
                  <c:v>540</c:v>
                </c:pt>
                <c:pt idx="26">
                  <c:v>335</c:v>
                </c:pt>
                <c:pt idx="27">
                  <c:v>233</c:v>
                </c:pt>
              </c:numCache>
            </c:numRef>
          </c:yVal>
          <c:smooth val="0"/>
        </c:ser>
        <c:ser>
          <c:idx val="1"/>
          <c:order val="2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Static!$T$321:$T$348</c:f>
              <c:numCache>
                <c:formatCode>General</c:formatCode>
                <c:ptCount val="28"/>
                <c:pt idx="0">
                  <c:v>195.4</c:v>
                </c:pt>
                <c:pt idx="1">
                  <c:v>194.8</c:v>
                </c:pt>
                <c:pt idx="2">
                  <c:v>193.1</c:v>
                </c:pt>
                <c:pt idx="3">
                  <c:v>189</c:v>
                </c:pt>
                <c:pt idx="4">
                  <c:v>179</c:v>
                </c:pt>
                <c:pt idx="5">
                  <c:v>173.5</c:v>
                </c:pt>
                <c:pt idx="6">
                  <c:v>166</c:v>
                </c:pt>
                <c:pt idx="7">
                  <c:v>157.5</c:v>
                </c:pt>
                <c:pt idx="8">
                  <c:v>150.5</c:v>
                </c:pt>
                <c:pt idx="9">
                  <c:v>144.19999999999999</c:v>
                </c:pt>
                <c:pt idx="10">
                  <c:v>139.4</c:v>
                </c:pt>
                <c:pt idx="11">
                  <c:v>132.5</c:v>
                </c:pt>
                <c:pt idx="12">
                  <c:v>123</c:v>
                </c:pt>
                <c:pt idx="13">
                  <c:v>116.5</c:v>
                </c:pt>
                <c:pt idx="14">
                  <c:v>109.4</c:v>
                </c:pt>
                <c:pt idx="15">
                  <c:v>102.7</c:v>
                </c:pt>
                <c:pt idx="16">
                  <c:v>94.6</c:v>
                </c:pt>
                <c:pt idx="17">
                  <c:v>86.7</c:v>
                </c:pt>
                <c:pt idx="18">
                  <c:v>79.8</c:v>
                </c:pt>
                <c:pt idx="19">
                  <c:v>71.5</c:v>
                </c:pt>
                <c:pt idx="20">
                  <c:v>62.4</c:v>
                </c:pt>
                <c:pt idx="21">
                  <c:v>55.7</c:v>
                </c:pt>
                <c:pt idx="22">
                  <c:v>47.4</c:v>
                </c:pt>
                <c:pt idx="23">
                  <c:v>44.2</c:v>
                </c:pt>
                <c:pt idx="24">
                  <c:v>38</c:v>
                </c:pt>
                <c:pt idx="25">
                  <c:v>33.200000000000003</c:v>
                </c:pt>
                <c:pt idx="26">
                  <c:v>24</c:v>
                </c:pt>
                <c:pt idx="27">
                  <c:v>18.600000000000001</c:v>
                </c:pt>
              </c:numCache>
            </c:numRef>
          </c:xVal>
          <c:yVal>
            <c:numRef>
              <c:f>Static!$S$321:$S$348</c:f>
              <c:numCache>
                <c:formatCode>General</c:formatCode>
                <c:ptCount val="28"/>
                <c:pt idx="0">
                  <c:v>4295</c:v>
                </c:pt>
                <c:pt idx="1">
                  <c:v>4200</c:v>
                </c:pt>
                <c:pt idx="2">
                  <c:v>4097</c:v>
                </c:pt>
                <c:pt idx="3">
                  <c:v>3975</c:v>
                </c:pt>
                <c:pt idx="4">
                  <c:v>3770</c:v>
                </c:pt>
                <c:pt idx="5">
                  <c:v>3672</c:v>
                </c:pt>
                <c:pt idx="6">
                  <c:v>3495</c:v>
                </c:pt>
                <c:pt idx="7">
                  <c:v>3300</c:v>
                </c:pt>
                <c:pt idx="8">
                  <c:v>3162</c:v>
                </c:pt>
                <c:pt idx="9">
                  <c:v>3023</c:v>
                </c:pt>
                <c:pt idx="10">
                  <c:v>2908</c:v>
                </c:pt>
                <c:pt idx="11">
                  <c:v>2727</c:v>
                </c:pt>
                <c:pt idx="12">
                  <c:v>2534</c:v>
                </c:pt>
                <c:pt idx="13">
                  <c:v>2388</c:v>
                </c:pt>
                <c:pt idx="14">
                  <c:v>2243</c:v>
                </c:pt>
                <c:pt idx="15">
                  <c:v>2096</c:v>
                </c:pt>
                <c:pt idx="16">
                  <c:v>1920</c:v>
                </c:pt>
                <c:pt idx="17">
                  <c:v>1722</c:v>
                </c:pt>
                <c:pt idx="18">
                  <c:v>1570</c:v>
                </c:pt>
                <c:pt idx="19">
                  <c:v>1401</c:v>
                </c:pt>
                <c:pt idx="20">
                  <c:v>1195</c:v>
                </c:pt>
                <c:pt idx="21">
                  <c:v>1123</c:v>
                </c:pt>
                <c:pt idx="22">
                  <c:v>923</c:v>
                </c:pt>
                <c:pt idx="23">
                  <c:v>801</c:v>
                </c:pt>
                <c:pt idx="24">
                  <c:v>638</c:v>
                </c:pt>
                <c:pt idx="25">
                  <c:v>540</c:v>
                </c:pt>
                <c:pt idx="26">
                  <c:v>335</c:v>
                </c:pt>
                <c:pt idx="27">
                  <c:v>233</c:v>
                </c:pt>
              </c:numCache>
            </c:numRef>
          </c:yVal>
          <c:smooth val="0"/>
        </c:ser>
        <c:ser>
          <c:idx val="0"/>
          <c:order val="3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2297681539808"/>
                  <c:y val="0.1153240740740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Static!$T$321:$T$348</c:f>
              <c:numCache>
                <c:formatCode>General</c:formatCode>
                <c:ptCount val="28"/>
                <c:pt idx="0">
                  <c:v>195.4</c:v>
                </c:pt>
                <c:pt idx="1">
                  <c:v>194.8</c:v>
                </c:pt>
                <c:pt idx="2">
                  <c:v>193.1</c:v>
                </c:pt>
                <c:pt idx="3">
                  <c:v>189</c:v>
                </c:pt>
                <c:pt idx="4">
                  <c:v>179</c:v>
                </c:pt>
                <c:pt idx="5">
                  <c:v>173.5</c:v>
                </c:pt>
                <c:pt idx="6">
                  <c:v>166</c:v>
                </c:pt>
                <c:pt idx="7">
                  <c:v>157.5</c:v>
                </c:pt>
                <c:pt idx="8">
                  <c:v>150.5</c:v>
                </c:pt>
                <c:pt idx="9">
                  <c:v>144.19999999999999</c:v>
                </c:pt>
                <c:pt idx="10">
                  <c:v>139.4</c:v>
                </c:pt>
                <c:pt idx="11">
                  <c:v>132.5</c:v>
                </c:pt>
                <c:pt idx="12">
                  <c:v>123</c:v>
                </c:pt>
                <c:pt idx="13">
                  <c:v>116.5</c:v>
                </c:pt>
                <c:pt idx="14">
                  <c:v>109.4</c:v>
                </c:pt>
                <c:pt idx="15">
                  <c:v>102.7</c:v>
                </c:pt>
                <c:pt idx="16">
                  <c:v>94.6</c:v>
                </c:pt>
                <c:pt idx="17">
                  <c:v>86.7</c:v>
                </c:pt>
                <c:pt idx="18">
                  <c:v>79.8</c:v>
                </c:pt>
                <c:pt idx="19">
                  <c:v>71.5</c:v>
                </c:pt>
                <c:pt idx="20">
                  <c:v>62.4</c:v>
                </c:pt>
                <c:pt idx="21">
                  <c:v>55.7</c:v>
                </c:pt>
                <c:pt idx="22">
                  <c:v>47.4</c:v>
                </c:pt>
                <c:pt idx="23">
                  <c:v>44.2</c:v>
                </c:pt>
                <c:pt idx="24">
                  <c:v>38</c:v>
                </c:pt>
                <c:pt idx="25">
                  <c:v>33.200000000000003</c:v>
                </c:pt>
                <c:pt idx="26">
                  <c:v>24</c:v>
                </c:pt>
                <c:pt idx="27">
                  <c:v>18.600000000000001</c:v>
                </c:pt>
              </c:numCache>
            </c:numRef>
          </c:xVal>
          <c:yVal>
            <c:numRef>
              <c:f>Static!$S$321:$S$348</c:f>
              <c:numCache>
                <c:formatCode>General</c:formatCode>
                <c:ptCount val="28"/>
                <c:pt idx="0">
                  <c:v>4295</c:v>
                </c:pt>
                <c:pt idx="1">
                  <c:v>4200</c:v>
                </c:pt>
                <c:pt idx="2">
                  <c:v>4097</c:v>
                </c:pt>
                <c:pt idx="3">
                  <c:v>3975</c:v>
                </c:pt>
                <c:pt idx="4">
                  <c:v>3770</c:v>
                </c:pt>
                <c:pt idx="5">
                  <c:v>3672</c:v>
                </c:pt>
                <c:pt idx="6">
                  <c:v>3495</c:v>
                </c:pt>
                <c:pt idx="7">
                  <c:v>3300</c:v>
                </c:pt>
                <c:pt idx="8">
                  <c:v>3162</c:v>
                </c:pt>
                <c:pt idx="9">
                  <c:v>3023</c:v>
                </c:pt>
                <c:pt idx="10">
                  <c:v>2908</c:v>
                </c:pt>
                <c:pt idx="11">
                  <c:v>2727</c:v>
                </c:pt>
                <c:pt idx="12">
                  <c:v>2534</c:v>
                </c:pt>
                <c:pt idx="13">
                  <c:v>2388</c:v>
                </c:pt>
                <c:pt idx="14">
                  <c:v>2243</c:v>
                </c:pt>
                <c:pt idx="15">
                  <c:v>2096</c:v>
                </c:pt>
                <c:pt idx="16">
                  <c:v>1920</c:v>
                </c:pt>
                <c:pt idx="17">
                  <c:v>1722</c:v>
                </c:pt>
                <c:pt idx="18">
                  <c:v>1570</c:v>
                </c:pt>
                <c:pt idx="19">
                  <c:v>1401</c:v>
                </c:pt>
                <c:pt idx="20">
                  <c:v>1195</c:v>
                </c:pt>
                <c:pt idx="21">
                  <c:v>1123</c:v>
                </c:pt>
                <c:pt idx="22">
                  <c:v>923</c:v>
                </c:pt>
                <c:pt idx="23">
                  <c:v>801</c:v>
                </c:pt>
                <c:pt idx="24">
                  <c:v>638</c:v>
                </c:pt>
                <c:pt idx="25">
                  <c:v>540</c:v>
                </c:pt>
                <c:pt idx="26">
                  <c:v>335</c:v>
                </c:pt>
                <c:pt idx="27">
                  <c:v>233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197552"/>
        <c:axId val="368198112"/>
      </c:scatterChart>
      <c:valAx>
        <c:axId val="36819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198112"/>
        <c:crosses val="autoZero"/>
        <c:crossBetween val="midCat"/>
      </c:valAx>
      <c:valAx>
        <c:axId val="36819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197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RPM/PS Current ratio vs Torque (ft-lb)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Static!$B$381</c:f>
              <c:strCache>
                <c:ptCount val="1"/>
                <c:pt idx="0">
                  <c:v>RPM/PS Current ratio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13451574803149599"/>
                  <c:y val="-0.182197433654126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Static!$A$382:$A$391</c:f>
              <c:numCache>
                <c:formatCode>General</c:formatCode>
                <c:ptCount val="10"/>
                <c:pt idx="0">
                  <c:v>5.5</c:v>
                </c:pt>
                <c:pt idx="1">
                  <c:v>7.8</c:v>
                </c:pt>
                <c:pt idx="2">
                  <c:v>10.5</c:v>
                </c:pt>
                <c:pt idx="3">
                  <c:v>11.8</c:v>
                </c:pt>
                <c:pt idx="4">
                  <c:v>13.5</c:v>
                </c:pt>
                <c:pt idx="5">
                  <c:v>16.2</c:v>
                </c:pt>
                <c:pt idx="6">
                  <c:v>19</c:v>
                </c:pt>
                <c:pt idx="7">
                  <c:v>22.1</c:v>
                </c:pt>
                <c:pt idx="8">
                  <c:v>25</c:v>
                </c:pt>
                <c:pt idx="9">
                  <c:v>26.4</c:v>
                </c:pt>
              </c:numCache>
            </c:numRef>
          </c:xVal>
          <c:yVal>
            <c:numRef>
              <c:f>Static!$B$382:$B$391</c:f>
              <c:numCache>
                <c:formatCode>General</c:formatCode>
                <c:ptCount val="10"/>
                <c:pt idx="0">
                  <c:v>89.742999999999995</c:v>
                </c:pt>
                <c:pt idx="1">
                  <c:v>67.082999999999998</c:v>
                </c:pt>
                <c:pt idx="2">
                  <c:v>51.92</c:v>
                </c:pt>
                <c:pt idx="3">
                  <c:v>46.62</c:v>
                </c:pt>
                <c:pt idx="4">
                  <c:v>41.786000000000001</c:v>
                </c:pt>
                <c:pt idx="5">
                  <c:v>34.975999999999999</c:v>
                </c:pt>
                <c:pt idx="6">
                  <c:v>30.006</c:v>
                </c:pt>
                <c:pt idx="7">
                  <c:v>26.361000000000001</c:v>
                </c:pt>
                <c:pt idx="8">
                  <c:v>23.39</c:v>
                </c:pt>
                <c:pt idx="9">
                  <c:v>22.152999999999999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00912"/>
        <c:axId val="368201472"/>
      </c:scatterChart>
      <c:valAx>
        <c:axId val="368200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Load Torque</a:t>
                </a:r>
                <a:r>
                  <a:rPr lang="en-US" baseline="0"/>
                  <a:t> (ft-lb)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01472"/>
        <c:crosses val="autoZero"/>
        <c:crossBetween val="midCat"/>
      </c:valAx>
      <c:valAx>
        <c:axId val="36820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Motor Speed/Power Supply</a:t>
                </a:r>
                <a:r>
                  <a:rPr lang="en-US" baseline="0"/>
                  <a:t> Current Ratio (RPM/A)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00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Static!$D$381</c:f>
              <c:strCache>
                <c:ptCount val="1"/>
                <c:pt idx="0">
                  <c:v>LOG10 RPM/PS Current Ratio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8174978127734"/>
                  <c:y val="1.3180956547098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Static!$C$382:$C$391</c:f>
              <c:numCache>
                <c:formatCode>General</c:formatCode>
                <c:ptCount val="10"/>
                <c:pt idx="0">
                  <c:v>0.74036268949424389</c:v>
                </c:pt>
                <c:pt idx="1">
                  <c:v>0.89209460269048035</c:v>
                </c:pt>
                <c:pt idx="2">
                  <c:v>1.0211892990699381</c:v>
                </c:pt>
                <c:pt idx="3">
                  <c:v>1.0718820073061255</c:v>
                </c:pt>
                <c:pt idx="4">
                  <c:v>1.1303337684950061</c:v>
                </c:pt>
                <c:pt idx="5">
                  <c:v>1.209515014542631</c:v>
                </c:pt>
                <c:pt idx="6">
                  <c:v>1.2787536009528289</c:v>
                </c:pt>
                <c:pt idx="7">
                  <c:v>1.3443922736851108</c:v>
                </c:pt>
                <c:pt idx="8">
                  <c:v>1.3979400086720377</c:v>
                </c:pt>
                <c:pt idx="9">
                  <c:v>1.4216039268698311</c:v>
                </c:pt>
              </c:numCache>
            </c:numRef>
          </c:xVal>
          <c:yVal>
            <c:numRef>
              <c:f>Static!$D$382:$D$391</c:f>
              <c:numCache>
                <c:formatCode>General</c:formatCode>
                <c:ptCount val="10"/>
                <c:pt idx="0">
                  <c:v>1.9530005833792323</c:v>
                </c:pt>
                <c:pt idx="1">
                  <c:v>1.826612476329879</c:v>
                </c:pt>
                <c:pt idx="2">
                  <c:v>1.7153346837923129</c:v>
                </c:pt>
                <c:pt idx="3">
                  <c:v>1.6685722691845579</c:v>
                </c:pt>
                <c:pt idx="4">
                  <c:v>1.6210307999287092</c:v>
                </c:pt>
                <c:pt idx="5">
                  <c:v>1.5437701402696087</c:v>
                </c:pt>
                <c:pt idx="6">
                  <c:v>1.4772081049313115</c:v>
                </c:pt>
                <c:pt idx="7">
                  <c:v>1.4209618811209235</c:v>
                </c:pt>
                <c:pt idx="8">
                  <c:v>1.369030221809153</c:v>
                </c:pt>
                <c:pt idx="9">
                  <c:v>1.3454325474991466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03712"/>
        <c:axId val="368204272"/>
      </c:scatterChart>
      <c:valAx>
        <c:axId val="368203712"/>
        <c:scaling>
          <c:orientation val="minMax"/>
          <c:min val="0.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LOG10 Torque</a:t>
                </a:r>
                <a:r>
                  <a:rPr lang="en-US" baseline="0"/>
                  <a:t> (ft-lb)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04272"/>
        <c:crosses val="autoZero"/>
        <c:crossBetween val="midCat"/>
      </c:valAx>
      <c:valAx>
        <c:axId val="36820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LOG10 RPM/PS</a:t>
                </a:r>
                <a:r>
                  <a:rPr lang="en-US" baseline="0"/>
                  <a:t> Current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03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 Current </a:t>
            </a:r>
            <a:r>
              <a:rPr lang="en-US" baseline="0"/>
              <a:t>(torque = 26.4 ft-lb)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Static!$H$65</c:f>
              <c:strCache>
                <c:ptCount val="1"/>
                <c:pt idx="0">
                  <c:v>PS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Static!$H$66:$H$92</c:f>
              <c:numCache>
                <c:formatCode>General</c:formatCode>
                <c:ptCount val="27"/>
                <c:pt idx="0">
                  <c:v>196</c:v>
                </c:pt>
                <c:pt idx="1">
                  <c:v>195.4</c:v>
                </c:pt>
                <c:pt idx="2">
                  <c:v>194.8</c:v>
                </c:pt>
                <c:pt idx="3">
                  <c:v>193.1</c:v>
                </c:pt>
                <c:pt idx="4">
                  <c:v>189</c:v>
                </c:pt>
                <c:pt idx="5">
                  <c:v>179</c:v>
                </c:pt>
                <c:pt idx="6">
                  <c:v>173.5</c:v>
                </c:pt>
                <c:pt idx="7">
                  <c:v>166</c:v>
                </c:pt>
                <c:pt idx="8">
                  <c:v>157.5</c:v>
                </c:pt>
                <c:pt idx="9">
                  <c:v>150.5</c:v>
                </c:pt>
                <c:pt idx="10">
                  <c:v>144.19999999999999</c:v>
                </c:pt>
                <c:pt idx="11">
                  <c:v>139.4</c:v>
                </c:pt>
                <c:pt idx="12">
                  <c:v>132.5</c:v>
                </c:pt>
                <c:pt idx="13">
                  <c:v>123</c:v>
                </c:pt>
                <c:pt idx="14">
                  <c:v>116.5</c:v>
                </c:pt>
                <c:pt idx="15">
                  <c:v>109.4</c:v>
                </c:pt>
                <c:pt idx="16">
                  <c:v>102.7</c:v>
                </c:pt>
                <c:pt idx="17">
                  <c:v>94.6</c:v>
                </c:pt>
                <c:pt idx="18">
                  <c:v>86.7</c:v>
                </c:pt>
                <c:pt idx="19">
                  <c:v>79.8</c:v>
                </c:pt>
                <c:pt idx="20">
                  <c:v>71.5</c:v>
                </c:pt>
                <c:pt idx="21">
                  <c:v>62.4</c:v>
                </c:pt>
                <c:pt idx="22">
                  <c:v>55.7</c:v>
                </c:pt>
                <c:pt idx="23">
                  <c:v>52</c:v>
                </c:pt>
                <c:pt idx="24">
                  <c:v>45.2</c:v>
                </c:pt>
                <c:pt idx="25">
                  <c:v>42</c:v>
                </c:pt>
                <c:pt idx="26">
                  <c:v>37.799999999999997</c:v>
                </c:pt>
              </c:numCache>
            </c:numRef>
          </c:xVal>
          <c:yVal>
            <c:numRef>
              <c:f>Static!$G$66:$G$92</c:f>
              <c:numCache>
                <c:formatCode>General</c:formatCode>
                <c:ptCount val="27"/>
                <c:pt idx="0">
                  <c:v>4369</c:v>
                </c:pt>
                <c:pt idx="1">
                  <c:v>4295</c:v>
                </c:pt>
                <c:pt idx="2">
                  <c:v>4200</c:v>
                </c:pt>
                <c:pt idx="3">
                  <c:v>4097</c:v>
                </c:pt>
                <c:pt idx="4">
                  <c:v>3975</c:v>
                </c:pt>
                <c:pt idx="5">
                  <c:v>3770</c:v>
                </c:pt>
                <c:pt idx="6">
                  <c:v>3672</c:v>
                </c:pt>
                <c:pt idx="7">
                  <c:v>3495</c:v>
                </c:pt>
                <c:pt idx="8">
                  <c:v>3300</c:v>
                </c:pt>
                <c:pt idx="9">
                  <c:v>3162</c:v>
                </c:pt>
                <c:pt idx="10">
                  <c:v>3023</c:v>
                </c:pt>
                <c:pt idx="11">
                  <c:v>2908</c:v>
                </c:pt>
                <c:pt idx="12">
                  <c:v>2727</c:v>
                </c:pt>
                <c:pt idx="13">
                  <c:v>2534</c:v>
                </c:pt>
                <c:pt idx="14">
                  <c:v>2388</c:v>
                </c:pt>
                <c:pt idx="15">
                  <c:v>2243</c:v>
                </c:pt>
                <c:pt idx="16">
                  <c:v>2096</c:v>
                </c:pt>
                <c:pt idx="17">
                  <c:v>1920</c:v>
                </c:pt>
                <c:pt idx="18">
                  <c:v>1722</c:v>
                </c:pt>
                <c:pt idx="19">
                  <c:v>1570</c:v>
                </c:pt>
                <c:pt idx="20">
                  <c:v>1401</c:v>
                </c:pt>
                <c:pt idx="21">
                  <c:v>1195</c:v>
                </c:pt>
                <c:pt idx="22">
                  <c:v>1123</c:v>
                </c:pt>
                <c:pt idx="23">
                  <c:v>925</c:v>
                </c:pt>
                <c:pt idx="24">
                  <c:v>736</c:v>
                </c:pt>
                <c:pt idx="25">
                  <c:v>580</c:v>
                </c:pt>
                <c:pt idx="26">
                  <c:v>479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15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20"/>
            <c:dispRSqr val="1"/>
            <c:dispEq val="1"/>
            <c:trendlineLbl>
              <c:layout>
                <c:manualLayout>
                  <c:x val="-0.381742125984252"/>
                  <c:y val="0.3584660250801979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Static!$H$68:$H$88</c:f>
              <c:numCache>
                <c:formatCode>General</c:formatCode>
                <c:ptCount val="21"/>
                <c:pt idx="0">
                  <c:v>194.8</c:v>
                </c:pt>
                <c:pt idx="1">
                  <c:v>193.1</c:v>
                </c:pt>
                <c:pt idx="2">
                  <c:v>189</c:v>
                </c:pt>
                <c:pt idx="3">
                  <c:v>179</c:v>
                </c:pt>
                <c:pt idx="4">
                  <c:v>173.5</c:v>
                </c:pt>
                <c:pt idx="5">
                  <c:v>166</c:v>
                </c:pt>
                <c:pt idx="6">
                  <c:v>157.5</c:v>
                </c:pt>
                <c:pt idx="7">
                  <c:v>150.5</c:v>
                </c:pt>
                <c:pt idx="8">
                  <c:v>144.19999999999999</c:v>
                </c:pt>
                <c:pt idx="9">
                  <c:v>139.4</c:v>
                </c:pt>
                <c:pt idx="10">
                  <c:v>132.5</c:v>
                </c:pt>
                <c:pt idx="11">
                  <c:v>123</c:v>
                </c:pt>
                <c:pt idx="12">
                  <c:v>116.5</c:v>
                </c:pt>
                <c:pt idx="13">
                  <c:v>109.4</c:v>
                </c:pt>
                <c:pt idx="14">
                  <c:v>102.7</c:v>
                </c:pt>
                <c:pt idx="15">
                  <c:v>94.6</c:v>
                </c:pt>
                <c:pt idx="16">
                  <c:v>86.7</c:v>
                </c:pt>
                <c:pt idx="17">
                  <c:v>79.8</c:v>
                </c:pt>
                <c:pt idx="18">
                  <c:v>71.5</c:v>
                </c:pt>
                <c:pt idx="19">
                  <c:v>62.4</c:v>
                </c:pt>
                <c:pt idx="20">
                  <c:v>55.7</c:v>
                </c:pt>
              </c:numCache>
            </c:numRef>
          </c:xVal>
          <c:yVal>
            <c:numRef>
              <c:f>Static!$G$68:$G$88</c:f>
              <c:numCache>
                <c:formatCode>General</c:formatCode>
                <c:ptCount val="21"/>
                <c:pt idx="0">
                  <c:v>4200</c:v>
                </c:pt>
                <c:pt idx="1">
                  <c:v>4097</c:v>
                </c:pt>
                <c:pt idx="2">
                  <c:v>3975</c:v>
                </c:pt>
                <c:pt idx="3">
                  <c:v>3770</c:v>
                </c:pt>
                <c:pt idx="4">
                  <c:v>3672</c:v>
                </c:pt>
                <c:pt idx="5">
                  <c:v>3495</c:v>
                </c:pt>
                <c:pt idx="6">
                  <c:v>3300</c:v>
                </c:pt>
                <c:pt idx="7">
                  <c:v>3162</c:v>
                </c:pt>
                <c:pt idx="8">
                  <c:v>3023</c:v>
                </c:pt>
                <c:pt idx="9">
                  <c:v>2908</c:v>
                </c:pt>
                <c:pt idx="10">
                  <c:v>2727</c:v>
                </c:pt>
                <c:pt idx="11">
                  <c:v>2534</c:v>
                </c:pt>
                <c:pt idx="12">
                  <c:v>2388</c:v>
                </c:pt>
                <c:pt idx="13">
                  <c:v>2243</c:v>
                </c:pt>
                <c:pt idx="14">
                  <c:v>2096</c:v>
                </c:pt>
                <c:pt idx="15">
                  <c:v>1920</c:v>
                </c:pt>
                <c:pt idx="16">
                  <c:v>1722</c:v>
                </c:pt>
                <c:pt idx="17">
                  <c:v>1570</c:v>
                </c:pt>
                <c:pt idx="18">
                  <c:v>1401</c:v>
                </c:pt>
                <c:pt idx="19">
                  <c:v>1195</c:v>
                </c:pt>
                <c:pt idx="20">
                  <c:v>1123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495312"/>
        <c:axId val="375495872"/>
      </c:scatterChart>
      <c:valAx>
        <c:axId val="37549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495872"/>
        <c:crosses val="autoZero"/>
        <c:crossBetween val="midCat"/>
      </c:valAx>
      <c:valAx>
        <c:axId val="37549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495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 RPM Current vs Torque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Static!$G$381</c:f>
              <c:strCache>
                <c:ptCount val="1"/>
                <c:pt idx="0">
                  <c:v>0 RPM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1681517935258099"/>
                  <c:y val="0.1361169437153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Static!$F$382:$F$391</c:f>
              <c:numCache>
                <c:formatCode>General</c:formatCode>
                <c:ptCount val="10"/>
                <c:pt idx="0">
                  <c:v>5.5</c:v>
                </c:pt>
                <c:pt idx="1">
                  <c:v>7.8</c:v>
                </c:pt>
                <c:pt idx="2">
                  <c:v>10.5</c:v>
                </c:pt>
                <c:pt idx="3">
                  <c:v>11.8</c:v>
                </c:pt>
                <c:pt idx="4">
                  <c:v>13.5</c:v>
                </c:pt>
                <c:pt idx="5">
                  <c:v>16.2</c:v>
                </c:pt>
                <c:pt idx="6">
                  <c:v>19</c:v>
                </c:pt>
                <c:pt idx="7">
                  <c:v>22.1</c:v>
                </c:pt>
                <c:pt idx="8">
                  <c:v>25</c:v>
                </c:pt>
                <c:pt idx="9">
                  <c:v>26.4</c:v>
                </c:pt>
              </c:numCache>
            </c:numRef>
          </c:xVal>
          <c:yVal>
            <c:numRef>
              <c:f>Static!$G$382:$G$391</c:f>
              <c:numCache>
                <c:formatCode>General</c:formatCode>
                <c:ptCount val="10"/>
                <c:pt idx="0">
                  <c:v>1.6702138328337586</c:v>
                </c:pt>
                <c:pt idx="1">
                  <c:v>2.4082107240284425</c:v>
                </c:pt>
                <c:pt idx="2">
                  <c:v>3.0240755007704156</c:v>
                </c:pt>
                <c:pt idx="3">
                  <c:v>3.483912483912484</c:v>
                </c:pt>
                <c:pt idx="4">
                  <c:v>3.8285550184272239</c:v>
                </c:pt>
                <c:pt idx="5">
                  <c:v>4.5465462031107045</c:v>
                </c:pt>
                <c:pt idx="6">
                  <c:v>5.7601812970739186</c:v>
                </c:pt>
                <c:pt idx="7">
                  <c:v>7.0505671256780857</c:v>
                </c:pt>
                <c:pt idx="8">
                  <c:v>8.589568191534843</c:v>
                </c:pt>
                <c:pt idx="9">
                  <c:v>8.5168236877523551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06512"/>
        <c:axId val="368207072"/>
      </c:scatterChart>
      <c:valAx>
        <c:axId val="36820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Load Torque (ft-lb)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07072"/>
        <c:crosses val="autoZero"/>
        <c:crossBetween val="midCat"/>
      </c:valAx>
      <c:valAx>
        <c:axId val="36820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</a:t>
                </a:r>
                <a:r>
                  <a:rPr lang="en-US" baseline="0"/>
                  <a:t> RPM Current (A)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0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RPM vs PS Current (various torque settings)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Static!$S$318</c:f>
              <c:strCache>
                <c:ptCount val="1"/>
                <c:pt idx="0">
                  <c:v>26.4 ft-lb torque (35% throttle &gt; 1kRPM)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Static!$T$321:$T$348</c:f>
              <c:numCache>
                <c:formatCode>General</c:formatCode>
                <c:ptCount val="28"/>
                <c:pt idx="0">
                  <c:v>195.4</c:v>
                </c:pt>
                <c:pt idx="1">
                  <c:v>194.8</c:v>
                </c:pt>
                <c:pt idx="2">
                  <c:v>193.1</c:v>
                </c:pt>
                <c:pt idx="3">
                  <c:v>189</c:v>
                </c:pt>
                <c:pt idx="4">
                  <c:v>179</c:v>
                </c:pt>
                <c:pt idx="5">
                  <c:v>173.5</c:v>
                </c:pt>
                <c:pt idx="6">
                  <c:v>166</c:v>
                </c:pt>
                <c:pt idx="7">
                  <c:v>157.5</c:v>
                </c:pt>
                <c:pt idx="8">
                  <c:v>150.5</c:v>
                </c:pt>
                <c:pt idx="9">
                  <c:v>144.19999999999999</c:v>
                </c:pt>
                <c:pt idx="10">
                  <c:v>139.4</c:v>
                </c:pt>
                <c:pt idx="11">
                  <c:v>132.5</c:v>
                </c:pt>
                <c:pt idx="12">
                  <c:v>123</c:v>
                </c:pt>
                <c:pt idx="13">
                  <c:v>116.5</c:v>
                </c:pt>
                <c:pt idx="14">
                  <c:v>109.4</c:v>
                </c:pt>
                <c:pt idx="15">
                  <c:v>102.7</c:v>
                </c:pt>
                <c:pt idx="16">
                  <c:v>94.6</c:v>
                </c:pt>
                <c:pt idx="17">
                  <c:v>86.7</c:v>
                </c:pt>
                <c:pt idx="18">
                  <c:v>79.8</c:v>
                </c:pt>
                <c:pt idx="19">
                  <c:v>71.5</c:v>
                </c:pt>
                <c:pt idx="20">
                  <c:v>62.4</c:v>
                </c:pt>
                <c:pt idx="21">
                  <c:v>55.7</c:v>
                </c:pt>
                <c:pt idx="22">
                  <c:v>47.4</c:v>
                </c:pt>
                <c:pt idx="23">
                  <c:v>44.2</c:v>
                </c:pt>
                <c:pt idx="24">
                  <c:v>38</c:v>
                </c:pt>
                <c:pt idx="25">
                  <c:v>33.200000000000003</c:v>
                </c:pt>
                <c:pt idx="26">
                  <c:v>24</c:v>
                </c:pt>
                <c:pt idx="27">
                  <c:v>18.600000000000001</c:v>
                </c:pt>
              </c:numCache>
            </c:numRef>
          </c:xVal>
          <c:yVal>
            <c:numRef>
              <c:f>Static!$S$321:$S$348</c:f>
              <c:numCache>
                <c:formatCode>General</c:formatCode>
                <c:ptCount val="28"/>
                <c:pt idx="0">
                  <c:v>4295</c:v>
                </c:pt>
                <c:pt idx="1">
                  <c:v>4200</c:v>
                </c:pt>
                <c:pt idx="2">
                  <c:v>4097</c:v>
                </c:pt>
                <c:pt idx="3">
                  <c:v>3975</c:v>
                </c:pt>
                <c:pt idx="4">
                  <c:v>3770</c:v>
                </c:pt>
                <c:pt idx="5">
                  <c:v>3672</c:v>
                </c:pt>
                <c:pt idx="6">
                  <c:v>3495</c:v>
                </c:pt>
                <c:pt idx="7">
                  <c:v>3300</c:v>
                </c:pt>
                <c:pt idx="8">
                  <c:v>3162</c:v>
                </c:pt>
                <c:pt idx="9">
                  <c:v>3023</c:v>
                </c:pt>
                <c:pt idx="10">
                  <c:v>2908</c:v>
                </c:pt>
                <c:pt idx="11">
                  <c:v>2727</c:v>
                </c:pt>
                <c:pt idx="12">
                  <c:v>2534</c:v>
                </c:pt>
                <c:pt idx="13">
                  <c:v>2388</c:v>
                </c:pt>
                <c:pt idx="14">
                  <c:v>2243</c:v>
                </c:pt>
                <c:pt idx="15">
                  <c:v>2096</c:v>
                </c:pt>
                <c:pt idx="16">
                  <c:v>1920</c:v>
                </c:pt>
                <c:pt idx="17">
                  <c:v>1722</c:v>
                </c:pt>
                <c:pt idx="18">
                  <c:v>1570</c:v>
                </c:pt>
                <c:pt idx="19">
                  <c:v>1401</c:v>
                </c:pt>
                <c:pt idx="20">
                  <c:v>1195</c:v>
                </c:pt>
                <c:pt idx="21">
                  <c:v>1123</c:v>
                </c:pt>
                <c:pt idx="22">
                  <c:v>923</c:v>
                </c:pt>
                <c:pt idx="23">
                  <c:v>801</c:v>
                </c:pt>
                <c:pt idx="24">
                  <c:v>638</c:v>
                </c:pt>
                <c:pt idx="25">
                  <c:v>540</c:v>
                </c:pt>
                <c:pt idx="26">
                  <c:v>335</c:v>
                </c:pt>
                <c:pt idx="27">
                  <c:v>233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Static!$A$318</c:f>
              <c:strCache>
                <c:ptCount val="1"/>
                <c:pt idx="0">
                  <c:v>5.5 ft-lb torque (20% throttle &gt; 1kRPM)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Static!$B$320:$B$341</c:f>
              <c:numCache>
                <c:formatCode>General</c:formatCode>
                <c:ptCount val="22"/>
                <c:pt idx="0">
                  <c:v>22</c:v>
                </c:pt>
                <c:pt idx="1">
                  <c:v>21.8</c:v>
                </c:pt>
                <c:pt idx="2">
                  <c:v>21.4</c:v>
                </c:pt>
                <c:pt idx="3">
                  <c:v>20.8</c:v>
                </c:pt>
                <c:pt idx="4">
                  <c:v>20.399999999999999</c:v>
                </c:pt>
                <c:pt idx="5">
                  <c:v>19.8</c:v>
                </c:pt>
                <c:pt idx="6">
                  <c:v>19.3</c:v>
                </c:pt>
                <c:pt idx="7">
                  <c:v>18.8</c:v>
                </c:pt>
                <c:pt idx="8">
                  <c:v>17.899999999999999</c:v>
                </c:pt>
                <c:pt idx="9">
                  <c:v>17.2</c:v>
                </c:pt>
                <c:pt idx="10">
                  <c:v>16.600000000000001</c:v>
                </c:pt>
                <c:pt idx="11">
                  <c:v>15.7</c:v>
                </c:pt>
                <c:pt idx="12">
                  <c:v>15</c:v>
                </c:pt>
                <c:pt idx="13">
                  <c:v>14.1</c:v>
                </c:pt>
                <c:pt idx="14">
                  <c:v>13.7</c:v>
                </c:pt>
                <c:pt idx="15">
                  <c:v>13</c:v>
                </c:pt>
                <c:pt idx="16">
                  <c:v>10.8</c:v>
                </c:pt>
                <c:pt idx="17">
                  <c:v>9.6999999999999993</c:v>
                </c:pt>
                <c:pt idx="18">
                  <c:v>7.7</c:v>
                </c:pt>
                <c:pt idx="19">
                  <c:v>6.9</c:v>
                </c:pt>
                <c:pt idx="20">
                  <c:v>6</c:v>
                </c:pt>
                <c:pt idx="21">
                  <c:v>3.5</c:v>
                </c:pt>
              </c:numCache>
            </c:numRef>
          </c:xVal>
          <c:yVal>
            <c:numRef>
              <c:f>Static!$A$320:$A$341</c:f>
              <c:numCache>
                <c:formatCode>General</c:formatCode>
                <c:ptCount val="22"/>
                <c:pt idx="0">
                  <c:v>1845</c:v>
                </c:pt>
                <c:pt idx="1">
                  <c:v>1815</c:v>
                </c:pt>
                <c:pt idx="2">
                  <c:v>1774</c:v>
                </c:pt>
                <c:pt idx="3">
                  <c:v>1730</c:v>
                </c:pt>
                <c:pt idx="4">
                  <c:v>1681</c:v>
                </c:pt>
                <c:pt idx="5">
                  <c:v>1631</c:v>
                </c:pt>
                <c:pt idx="6">
                  <c:v>1592</c:v>
                </c:pt>
                <c:pt idx="7">
                  <c:v>1531</c:v>
                </c:pt>
                <c:pt idx="8">
                  <c:v>1460</c:v>
                </c:pt>
                <c:pt idx="9">
                  <c:v>1391</c:v>
                </c:pt>
                <c:pt idx="10">
                  <c:v>1330</c:v>
                </c:pt>
                <c:pt idx="11">
                  <c:v>1253</c:v>
                </c:pt>
                <c:pt idx="12">
                  <c:v>1193</c:v>
                </c:pt>
                <c:pt idx="13">
                  <c:v>1112</c:v>
                </c:pt>
                <c:pt idx="14">
                  <c:v>1061</c:v>
                </c:pt>
                <c:pt idx="15">
                  <c:v>989</c:v>
                </c:pt>
                <c:pt idx="16">
                  <c:v>801</c:v>
                </c:pt>
                <c:pt idx="17">
                  <c:v>721</c:v>
                </c:pt>
                <c:pt idx="18">
                  <c:v>535</c:v>
                </c:pt>
                <c:pt idx="19">
                  <c:v>460</c:v>
                </c:pt>
                <c:pt idx="20">
                  <c:v>370</c:v>
                </c:pt>
                <c:pt idx="21">
                  <c:v>231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Static!$C$318</c:f>
              <c:strCache>
                <c:ptCount val="1"/>
                <c:pt idx="0">
                  <c:v>7.8 ft-lb torque (22% throttle &gt; 1kRPM)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Static!$D$320:$D$344</c:f>
              <c:numCache>
                <c:formatCode>General</c:formatCode>
                <c:ptCount val="25"/>
                <c:pt idx="0">
                  <c:v>36</c:v>
                </c:pt>
                <c:pt idx="1">
                  <c:v>35.799999999999997</c:v>
                </c:pt>
                <c:pt idx="2">
                  <c:v>35</c:v>
                </c:pt>
                <c:pt idx="3">
                  <c:v>34.299999999999997</c:v>
                </c:pt>
                <c:pt idx="4">
                  <c:v>33.4</c:v>
                </c:pt>
                <c:pt idx="5">
                  <c:v>32.4</c:v>
                </c:pt>
                <c:pt idx="6">
                  <c:v>31.5</c:v>
                </c:pt>
                <c:pt idx="7">
                  <c:v>30.5</c:v>
                </c:pt>
                <c:pt idx="8">
                  <c:v>29.4</c:v>
                </c:pt>
                <c:pt idx="9">
                  <c:v>28</c:v>
                </c:pt>
                <c:pt idx="10">
                  <c:v>26.9</c:v>
                </c:pt>
                <c:pt idx="11">
                  <c:v>25.7</c:v>
                </c:pt>
                <c:pt idx="12">
                  <c:v>24.5</c:v>
                </c:pt>
                <c:pt idx="13">
                  <c:v>23.4</c:v>
                </c:pt>
                <c:pt idx="14">
                  <c:v>22.2</c:v>
                </c:pt>
                <c:pt idx="15">
                  <c:v>20.5</c:v>
                </c:pt>
                <c:pt idx="16">
                  <c:v>19</c:v>
                </c:pt>
                <c:pt idx="17">
                  <c:v>17.899999999999999</c:v>
                </c:pt>
                <c:pt idx="18">
                  <c:v>17.7</c:v>
                </c:pt>
                <c:pt idx="19">
                  <c:v>11.7</c:v>
                </c:pt>
                <c:pt idx="20">
                  <c:v>10.3</c:v>
                </c:pt>
                <c:pt idx="21">
                  <c:v>8.9</c:v>
                </c:pt>
                <c:pt idx="22">
                  <c:v>7.5</c:v>
                </c:pt>
                <c:pt idx="23">
                  <c:v>6.5</c:v>
                </c:pt>
                <c:pt idx="24">
                  <c:v>4.5</c:v>
                </c:pt>
              </c:numCache>
            </c:numRef>
          </c:xVal>
          <c:yVal>
            <c:numRef>
              <c:f>Static!$C$320:$C$344</c:f>
              <c:numCache>
                <c:formatCode>General</c:formatCode>
                <c:ptCount val="25"/>
                <c:pt idx="0">
                  <c:v>2272</c:v>
                </c:pt>
                <c:pt idx="1">
                  <c:v>2251</c:v>
                </c:pt>
                <c:pt idx="2">
                  <c:v>2195</c:v>
                </c:pt>
                <c:pt idx="3">
                  <c:v>2140</c:v>
                </c:pt>
                <c:pt idx="4">
                  <c:v>2082</c:v>
                </c:pt>
                <c:pt idx="5">
                  <c:v>2020</c:v>
                </c:pt>
                <c:pt idx="6">
                  <c:v>1954</c:v>
                </c:pt>
                <c:pt idx="7">
                  <c:v>1885</c:v>
                </c:pt>
                <c:pt idx="8">
                  <c:v>1810</c:v>
                </c:pt>
                <c:pt idx="9">
                  <c:v>1715</c:v>
                </c:pt>
                <c:pt idx="10">
                  <c:v>1635</c:v>
                </c:pt>
                <c:pt idx="11">
                  <c:v>1560</c:v>
                </c:pt>
                <c:pt idx="12">
                  <c:v>1477</c:v>
                </c:pt>
                <c:pt idx="13">
                  <c:v>1400</c:v>
                </c:pt>
                <c:pt idx="14">
                  <c:v>1320</c:v>
                </c:pt>
                <c:pt idx="15">
                  <c:v>1205</c:v>
                </c:pt>
                <c:pt idx="16">
                  <c:v>1105</c:v>
                </c:pt>
                <c:pt idx="17">
                  <c:v>1030</c:v>
                </c:pt>
                <c:pt idx="18">
                  <c:v>965</c:v>
                </c:pt>
                <c:pt idx="19">
                  <c:v>647</c:v>
                </c:pt>
                <c:pt idx="20">
                  <c:v>557</c:v>
                </c:pt>
                <c:pt idx="21">
                  <c:v>440</c:v>
                </c:pt>
                <c:pt idx="22">
                  <c:v>310</c:v>
                </c:pt>
                <c:pt idx="23">
                  <c:v>274</c:v>
                </c:pt>
                <c:pt idx="24">
                  <c:v>184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Static!$E$318</c:f>
              <c:strCache>
                <c:ptCount val="1"/>
                <c:pt idx="0">
                  <c:v>10.5 ft-lb torque (24% throttle &gt; 1kRPM)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Static!$F$320:$F$347</c:f>
              <c:numCache>
                <c:formatCode>General</c:formatCode>
                <c:ptCount val="28"/>
                <c:pt idx="0">
                  <c:v>55.8</c:v>
                </c:pt>
                <c:pt idx="1">
                  <c:v>54.4</c:v>
                </c:pt>
                <c:pt idx="2">
                  <c:v>53</c:v>
                </c:pt>
                <c:pt idx="3">
                  <c:v>51.5</c:v>
                </c:pt>
                <c:pt idx="4">
                  <c:v>50.1</c:v>
                </c:pt>
                <c:pt idx="5">
                  <c:v>48.5</c:v>
                </c:pt>
                <c:pt idx="6">
                  <c:v>47</c:v>
                </c:pt>
                <c:pt idx="7">
                  <c:v>45.2</c:v>
                </c:pt>
                <c:pt idx="8">
                  <c:v>43.6</c:v>
                </c:pt>
                <c:pt idx="9">
                  <c:v>41.3</c:v>
                </c:pt>
                <c:pt idx="10">
                  <c:v>39.6</c:v>
                </c:pt>
                <c:pt idx="11">
                  <c:v>38</c:v>
                </c:pt>
                <c:pt idx="12">
                  <c:v>36.299999999999997</c:v>
                </c:pt>
                <c:pt idx="13">
                  <c:v>34.4</c:v>
                </c:pt>
                <c:pt idx="14">
                  <c:v>32.5</c:v>
                </c:pt>
                <c:pt idx="15">
                  <c:v>30.6</c:v>
                </c:pt>
                <c:pt idx="16">
                  <c:v>28.8</c:v>
                </c:pt>
                <c:pt idx="17">
                  <c:v>26.1</c:v>
                </c:pt>
                <c:pt idx="18">
                  <c:v>23.6</c:v>
                </c:pt>
                <c:pt idx="19">
                  <c:v>22.5</c:v>
                </c:pt>
                <c:pt idx="20">
                  <c:v>20.6</c:v>
                </c:pt>
                <c:pt idx="21">
                  <c:v>18.5</c:v>
                </c:pt>
                <c:pt idx="22">
                  <c:v>16.5</c:v>
                </c:pt>
                <c:pt idx="23">
                  <c:v>14.8</c:v>
                </c:pt>
                <c:pt idx="24">
                  <c:v>13</c:v>
                </c:pt>
                <c:pt idx="25">
                  <c:v>9.6</c:v>
                </c:pt>
                <c:pt idx="26">
                  <c:v>7.8</c:v>
                </c:pt>
                <c:pt idx="27">
                  <c:v>6.5</c:v>
                </c:pt>
              </c:numCache>
            </c:numRef>
          </c:xVal>
          <c:yVal>
            <c:numRef>
              <c:f>Static!$E$320:$E$347</c:f>
              <c:numCache>
                <c:formatCode>General</c:formatCode>
                <c:ptCount val="28"/>
                <c:pt idx="0">
                  <c:v>2752</c:v>
                </c:pt>
                <c:pt idx="1">
                  <c:v>2679</c:v>
                </c:pt>
                <c:pt idx="2">
                  <c:v>2605</c:v>
                </c:pt>
                <c:pt idx="3">
                  <c:v>2527</c:v>
                </c:pt>
                <c:pt idx="4">
                  <c:v>2443</c:v>
                </c:pt>
                <c:pt idx="5">
                  <c:v>2364</c:v>
                </c:pt>
                <c:pt idx="6">
                  <c:v>2282</c:v>
                </c:pt>
                <c:pt idx="7">
                  <c:v>2187</c:v>
                </c:pt>
                <c:pt idx="8">
                  <c:v>2105</c:v>
                </c:pt>
                <c:pt idx="9">
                  <c:v>1980</c:v>
                </c:pt>
                <c:pt idx="10">
                  <c:v>1895</c:v>
                </c:pt>
                <c:pt idx="11">
                  <c:v>1806</c:v>
                </c:pt>
                <c:pt idx="12">
                  <c:v>1718</c:v>
                </c:pt>
                <c:pt idx="13">
                  <c:v>1622</c:v>
                </c:pt>
                <c:pt idx="14">
                  <c:v>1524</c:v>
                </c:pt>
                <c:pt idx="15">
                  <c:v>1425</c:v>
                </c:pt>
                <c:pt idx="16">
                  <c:v>1329</c:v>
                </c:pt>
                <c:pt idx="17">
                  <c:v>1193</c:v>
                </c:pt>
                <c:pt idx="18">
                  <c:v>1065</c:v>
                </c:pt>
                <c:pt idx="19">
                  <c:v>990</c:v>
                </c:pt>
                <c:pt idx="20">
                  <c:v>910</c:v>
                </c:pt>
                <c:pt idx="21">
                  <c:v>810</c:v>
                </c:pt>
                <c:pt idx="22">
                  <c:v>710</c:v>
                </c:pt>
                <c:pt idx="23">
                  <c:v>630</c:v>
                </c:pt>
                <c:pt idx="24">
                  <c:v>515</c:v>
                </c:pt>
                <c:pt idx="25">
                  <c:v>340</c:v>
                </c:pt>
                <c:pt idx="26">
                  <c:v>260</c:v>
                </c:pt>
                <c:pt idx="27">
                  <c:v>190</c:v>
                </c:pt>
              </c:numCache>
            </c:numRef>
          </c:yVal>
          <c:smooth val="0"/>
        </c:ser>
        <c:ser>
          <c:idx val="8"/>
          <c:order val="4"/>
          <c:tx>
            <c:strRef>
              <c:f>Static!$G$318</c:f>
              <c:strCache>
                <c:ptCount val="1"/>
                <c:pt idx="0">
                  <c:v>11.8 ft-lb torque (25% throttle &gt; 1kRPM)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Static!$H$320:$H$348</c:f>
              <c:numCache>
                <c:formatCode>General</c:formatCode>
                <c:ptCount val="29"/>
                <c:pt idx="0">
                  <c:v>65.5</c:v>
                </c:pt>
                <c:pt idx="1">
                  <c:v>63.8</c:v>
                </c:pt>
                <c:pt idx="2">
                  <c:v>62.2</c:v>
                </c:pt>
                <c:pt idx="3">
                  <c:v>60.5</c:v>
                </c:pt>
                <c:pt idx="4">
                  <c:v>58.8</c:v>
                </c:pt>
                <c:pt idx="5">
                  <c:v>57.1</c:v>
                </c:pt>
                <c:pt idx="6">
                  <c:v>55.2</c:v>
                </c:pt>
                <c:pt idx="7">
                  <c:v>53.3</c:v>
                </c:pt>
                <c:pt idx="8">
                  <c:v>51.4</c:v>
                </c:pt>
                <c:pt idx="9">
                  <c:v>47.3</c:v>
                </c:pt>
                <c:pt idx="10">
                  <c:v>46</c:v>
                </c:pt>
                <c:pt idx="11">
                  <c:v>44</c:v>
                </c:pt>
                <c:pt idx="12">
                  <c:v>41.8</c:v>
                </c:pt>
                <c:pt idx="13">
                  <c:v>39.700000000000003</c:v>
                </c:pt>
                <c:pt idx="14">
                  <c:v>37.1</c:v>
                </c:pt>
                <c:pt idx="15">
                  <c:v>35.299999999999997</c:v>
                </c:pt>
                <c:pt idx="16">
                  <c:v>33.200000000000003</c:v>
                </c:pt>
                <c:pt idx="17">
                  <c:v>30.3</c:v>
                </c:pt>
                <c:pt idx="18">
                  <c:v>28.2</c:v>
                </c:pt>
                <c:pt idx="19">
                  <c:v>26.4</c:v>
                </c:pt>
                <c:pt idx="20">
                  <c:v>25.3</c:v>
                </c:pt>
                <c:pt idx="21">
                  <c:v>20.8</c:v>
                </c:pt>
                <c:pt idx="22">
                  <c:v>16.399999999999999</c:v>
                </c:pt>
                <c:pt idx="23">
                  <c:v>14.4</c:v>
                </c:pt>
                <c:pt idx="24">
                  <c:v>12.6</c:v>
                </c:pt>
                <c:pt idx="25">
                  <c:v>10.7</c:v>
                </c:pt>
                <c:pt idx="26">
                  <c:v>8.9</c:v>
                </c:pt>
                <c:pt idx="27">
                  <c:v>6.4</c:v>
                </c:pt>
                <c:pt idx="28">
                  <c:v>5.3</c:v>
                </c:pt>
              </c:numCache>
            </c:numRef>
          </c:xVal>
          <c:yVal>
            <c:numRef>
              <c:f>Static!$G$320:$G$348</c:f>
              <c:numCache>
                <c:formatCode>General</c:formatCode>
                <c:ptCount val="29"/>
                <c:pt idx="0">
                  <c:v>2896</c:v>
                </c:pt>
                <c:pt idx="1">
                  <c:v>2822</c:v>
                </c:pt>
                <c:pt idx="2">
                  <c:v>2748</c:v>
                </c:pt>
                <c:pt idx="3">
                  <c:v>2660</c:v>
                </c:pt>
                <c:pt idx="4">
                  <c:v>2577</c:v>
                </c:pt>
                <c:pt idx="5">
                  <c:v>2496</c:v>
                </c:pt>
                <c:pt idx="6">
                  <c:v>2415</c:v>
                </c:pt>
                <c:pt idx="7">
                  <c:v>2325</c:v>
                </c:pt>
                <c:pt idx="8">
                  <c:v>2216</c:v>
                </c:pt>
                <c:pt idx="9">
                  <c:v>2078</c:v>
                </c:pt>
                <c:pt idx="10">
                  <c:v>1978</c:v>
                </c:pt>
                <c:pt idx="11">
                  <c:v>1890</c:v>
                </c:pt>
                <c:pt idx="12">
                  <c:v>1780</c:v>
                </c:pt>
                <c:pt idx="13">
                  <c:v>1685</c:v>
                </c:pt>
                <c:pt idx="14">
                  <c:v>1560</c:v>
                </c:pt>
                <c:pt idx="15">
                  <c:v>1470</c:v>
                </c:pt>
                <c:pt idx="16">
                  <c:v>1380</c:v>
                </c:pt>
                <c:pt idx="17">
                  <c:v>1240</c:v>
                </c:pt>
                <c:pt idx="18">
                  <c:v>1145</c:v>
                </c:pt>
                <c:pt idx="19">
                  <c:v>1060</c:v>
                </c:pt>
                <c:pt idx="20">
                  <c:v>960</c:v>
                </c:pt>
                <c:pt idx="21">
                  <c:v>820</c:v>
                </c:pt>
                <c:pt idx="22">
                  <c:v>620</c:v>
                </c:pt>
                <c:pt idx="23">
                  <c:v>520</c:v>
                </c:pt>
                <c:pt idx="24">
                  <c:v>443</c:v>
                </c:pt>
                <c:pt idx="25">
                  <c:v>343</c:v>
                </c:pt>
                <c:pt idx="26">
                  <c:v>262</c:v>
                </c:pt>
                <c:pt idx="27">
                  <c:v>130</c:v>
                </c:pt>
                <c:pt idx="28">
                  <c:v>90</c:v>
                </c:pt>
              </c:numCache>
            </c:numRef>
          </c:yVal>
          <c:smooth val="0"/>
        </c:ser>
        <c:ser>
          <c:idx val="9"/>
          <c:order val="5"/>
          <c:tx>
            <c:strRef>
              <c:f>Static!$I$318</c:f>
              <c:strCache>
                <c:ptCount val="1"/>
                <c:pt idx="0">
                  <c:v>13.5 ft-lb torque (26% throttle &gt; 1kRPM)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Static!$J$320:$J$345</c:f>
              <c:numCache>
                <c:formatCode>General</c:formatCode>
                <c:ptCount val="26"/>
                <c:pt idx="0">
                  <c:v>79.8</c:v>
                </c:pt>
                <c:pt idx="1">
                  <c:v>77.8</c:v>
                </c:pt>
                <c:pt idx="2">
                  <c:v>75</c:v>
                </c:pt>
                <c:pt idx="3">
                  <c:v>72.599999999999994</c:v>
                </c:pt>
                <c:pt idx="4">
                  <c:v>70.400000000000006</c:v>
                </c:pt>
                <c:pt idx="5">
                  <c:v>68.2</c:v>
                </c:pt>
                <c:pt idx="6">
                  <c:v>65.900000000000006</c:v>
                </c:pt>
                <c:pt idx="7">
                  <c:v>63</c:v>
                </c:pt>
                <c:pt idx="8">
                  <c:v>60.8</c:v>
                </c:pt>
                <c:pt idx="9">
                  <c:v>57.2</c:v>
                </c:pt>
                <c:pt idx="10">
                  <c:v>54.7</c:v>
                </c:pt>
                <c:pt idx="11">
                  <c:v>52.2</c:v>
                </c:pt>
                <c:pt idx="12">
                  <c:v>50.3</c:v>
                </c:pt>
                <c:pt idx="13">
                  <c:v>47.7</c:v>
                </c:pt>
                <c:pt idx="14">
                  <c:v>44.7</c:v>
                </c:pt>
                <c:pt idx="15">
                  <c:v>42.1</c:v>
                </c:pt>
                <c:pt idx="16">
                  <c:v>39.5</c:v>
                </c:pt>
                <c:pt idx="17">
                  <c:v>37.200000000000003</c:v>
                </c:pt>
                <c:pt idx="18">
                  <c:v>33.5</c:v>
                </c:pt>
                <c:pt idx="19">
                  <c:v>30.8</c:v>
                </c:pt>
                <c:pt idx="20">
                  <c:v>27.9</c:v>
                </c:pt>
                <c:pt idx="21">
                  <c:v>22.8</c:v>
                </c:pt>
                <c:pt idx="22">
                  <c:v>18.100000000000001</c:v>
                </c:pt>
                <c:pt idx="23">
                  <c:v>13.9</c:v>
                </c:pt>
                <c:pt idx="24">
                  <c:v>9.5</c:v>
                </c:pt>
                <c:pt idx="25">
                  <c:v>5.3</c:v>
                </c:pt>
              </c:numCache>
            </c:numRef>
          </c:xVal>
          <c:yVal>
            <c:numRef>
              <c:f>Static!$I$320:$I$345</c:f>
              <c:numCache>
                <c:formatCode>General</c:formatCode>
                <c:ptCount val="26"/>
                <c:pt idx="0">
                  <c:v>3162</c:v>
                </c:pt>
                <c:pt idx="1">
                  <c:v>3081</c:v>
                </c:pt>
                <c:pt idx="2">
                  <c:v>2979</c:v>
                </c:pt>
                <c:pt idx="3">
                  <c:v>2879</c:v>
                </c:pt>
                <c:pt idx="4">
                  <c:v>2790</c:v>
                </c:pt>
                <c:pt idx="5">
                  <c:v>2700</c:v>
                </c:pt>
                <c:pt idx="6">
                  <c:v>2597</c:v>
                </c:pt>
                <c:pt idx="7">
                  <c:v>2485</c:v>
                </c:pt>
                <c:pt idx="8">
                  <c:v>2377</c:v>
                </c:pt>
                <c:pt idx="9">
                  <c:v>2227</c:v>
                </c:pt>
                <c:pt idx="10">
                  <c:v>2124</c:v>
                </c:pt>
                <c:pt idx="11">
                  <c:v>2030</c:v>
                </c:pt>
                <c:pt idx="12">
                  <c:v>1935</c:v>
                </c:pt>
                <c:pt idx="13">
                  <c:v>1828</c:v>
                </c:pt>
                <c:pt idx="14">
                  <c:v>1703</c:v>
                </c:pt>
                <c:pt idx="15">
                  <c:v>1593</c:v>
                </c:pt>
                <c:pt idx="16">
                  <c:v>1481</c:v>
                </c:pt>
                <c:pt idx="17">
                  <c:v>1391</c:v>
                </c:pt>
                <c:pt idx="18">
                  <c:v>1233</c:v>
                </c:pt>
                <c:pt idx="19">
                  <c:v>1122</c:v>
                </c:pt>
                <c:pt idx="20">
                  <c:v>990</c:v>
                </c:pt>
                <c:pt idx="21">
                  <c:v>845</c:v>
                </c:pt>
                <c:pt idx="22">
                  <c:v>598</c:v>
                </c:pt>
                <c:pt idx="23">
                  <c:v>435</c:v>
                </c:pt>
                <c:pt idx="24">
                  <c:v>213</c:v>
                </c:pt>
                <c:pt idx="25">
                  <c:v>59</c:v>
                </c:pt>
              </c:numCache>
            </c:numRef>
          </c:yVal>
          <c:smooth val="0"/>
        </c:ser>
        <c:ser>
          <c:idx val="10"/>
          <c:order val="6"/>
          <c:tx>
            <c:strRef>
              <c:f>Static!$K$318</c:f>
              <c:strCache>
                <c:ptCount val="1"/>
                <c:pt idx="0">
                  <c:v>16.2 ft-lb torque (28% throttle &gt; 1kRPM)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Static!$L$320:$L$346</c:f>
              <c:numCache>
                <c:formatCode>General</c:formatCode>
                <c:ptCount val="27"/>
                <c:pt idx="0">
                  <c:v>105.2</c:v>
                </c:pt>
                <c:pt idx="1">
                  <c:v>102.5</c:v>
                </c:pt>
                <c:pt idx="2">
                  <c:v>99.3</c:v>
                </c:pt>
                <c:pt idx="3">
                  <c:v>96.5</c:v>
                </c:pt>
                <c:pt idx="4">
                  <c:v>93.3</c:v>
                </c:pt>
                <c:pt idx="5">
                  <c:v>90</c:v>
                </c:pt>
                <c:pt idx="6">
                  <c:v>86.5</c:v>
                </c:pt>
                <c:pt idx="7">
                  <c:v>83</c:v>
                </c:pt>
                <c:pt idx="8">
                  <c:v>79.5</c:v>
                </c:pt>
                <c:pt idx="9">
                  <c:v>75.400000000000006</c:v>
                </c:pt>
                <c:pt idx="10">
                  <c:v>71</c:v>
                </c:pt>
                <c:pt idx="11">
                  <c:v>67.2</c:v>
                </c:pt>
                <c:pt idx="12">
                  <c:v>64.5</c:v>
                </c:pt>
                <c:pt idx="13">
                  <c:v>61.2</c:v>
                </c:pt>
                <c:pt idx="14">
                  <c:v>57.5</c:v>
                </c:pt>
                <c:pt idx="15">
                  <c:v>54</c:v>
                </c:pt>
                <c:pt idx="16">
                  <c:v>50.1</c:v>
                </c:pt>
                <c:pt idx="17">
                  <c:v>46.6</c:v>
                </c:pt>
                <c:pt idx="18">
                  <c:v>43.1</c:v>
                </c:pt>
                <c:pt idx="19">
                  <c:v>39.5</c:v>
                </c:pt>
                <c:pt idx="20">
                  <c:v>37.1</c:v>
                </c:pt>
                <c:pt idx="21">
                  <c:v>27.6</c:v>
                </c:pt>
                <c:pt idx="22">
                  <c:v>21.3</c:v>
                </c:pt>
                <c:pt idx="23">
                  <c:v>16</c:v>
                </c:pt>
                <c:pt idx="24">
                  <c:v>13.4</c:v>
                </c:pt>
                <c:pt idx="25">
                  <c:v>10.199999999999999</c:v>
                </c:pt>
                <c:pt idx="26">
                  <c:v>6.5</c:v>
                </c:pt>
              </c:numCache>
            </c:numRef>
          </c:xVal>
          <c:yVal>
            <c:numRef>
              <c:f>Static!$K$320:$K$346</c:f>
              <c:numCache>
                <c:formatCode>General</c:formatCode>
                <c:ptCount val="27"/>
                <c:pt idx="0">
                  <c:v>3519</c:v>
                </c:pt>
                <c:pt idx="1">
                  <c:v>3415</c:v>
                </c:pt>
                <c:pt idx="2">
                  <c:v>3302</c:v>
                </c:pt>
                <c:pt idx="3">
                  <c:v>3203</c:v>
                </c:pt>
                <c:pt idx="4">
                  <c:v>3095</c:v>
                </c:pt>
                <c:pt idx="5">
                  <c:v>2991</c:v>
                </c:pt>
                <c:pt idx="6">
                  <c:v>2868</c:v>
                </c:pt>
                <c:pt idx="7">
                  <c:v>2765</c:v>
                </c:pt>
                <c:pt idx="8">
                  <c:v>2659</c:v>
                </c:pt>
                <c:pt idx="9">
                  <c:v>2483</c:v>
                </c:pt>
                <c:pt idx="10">
                  <c:v>2333</c:v>
                </c:pt>
                <c:pt idx="11">
                  <c:v>2203</c:v>
                </c:pt>
                <c:pt idx="12">
                  <c:v>2088</c:v>
                </c:pt>
                <c:pt idx="13">
                  <c:v>1950</c:v>
                </c:pt>
                <c:pt idx="14">
                  <c:v>1870</c:v>
                </c:pt>
                <c:pt idx="15">
                  <c:v>1724</c:v>
                </c:pt>
                <c:pt idx="16">
                  <c:v>1594</c:v>
                </c:pt>
                <c:pt idx="17">
                  <c:v>1465</c:v>
                </c:pt>
                <c:pt idx="18">
                  <c:v>1334</c:v>
                </c:pt>
                <c:pt idx="19">
                  <c:v>1229</c:v>
                </c:pt>
                <c:pt idx="20">
                  <c:v>1130</c:v>
                </c:pt>
                <c:pt idx="21">
                  <c:v>835</c:v>
                </c:pt>
                <c:pt idx="22">
                  <c:v>576</c:v>
                </c:pt>
                <c:pt idx="23">
                  <c:v>404</c:v>
                </c:pt>
                <c:pt idx="24">
                  <c:v>311</c:v>
                </c:pt>
                <c:pt idx="25">
                  <c:v>180</c:v>
                </c:pt>
                <c:pt idx="26">
                  <c:v>72</c:v>
                </c:pt>
              </c:numCache>
            </c:numRef>
          </c:yVal>
          <c:smooth val="0"/>
        </c:ser>
        <c:ser>
          <c:idx val="11"/>
          <c:order val="7"/>
          <c:tx>
            <c:strRef>
              <c:f>Static!$M$318</c:f>
              <c:strCache>
                <c:ptCount val="1"/>
                <c:pt idx="0">
                  <c:v>19 ft-lb torque (30% throttle &gt; 1kRPM)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Static!$N$320:$N$347</c:f>
              <c:numCache>
                <c:formatCode>General</c:formatCode>
                <c:ptCount val="28"/>
                <c:pt idx="0">
                  <c:v>128.4</c:v>
                </c:pt>
                <c:pt idx="1">
                  <c:v>126.1</c:v>
                </c:pt>
                <c:pt idx="2">
                  <c:v>123</c:v>
                </c:pt>
                <c:pt idx="3">
                  <c:v>120</c:v>
                </c:pt>
                <c:pt idx="4">
                  <c:v>117</c:v>
                </c:pt>
                <c:pt idx="5">
                  <c:v>113.3</c:v>
                </c:pt>
                <c:pt idx="6">
                  <c:v>109.7</c:v>
                </c:pt>
                <c:pt idx="7">
                  <c:v>105.6</c:v>
                </c:pt>
                <c:pt idx="8">
                  <c:v>100.5</c:v>
                </c:pt>
                <c:pt idx="9">
                  <c:v>93.7</c:v>
                </c:pt>
                <c:pt idx="10">
                  <c:v>90.1</c:v>
                </c:pt>
                <c:pt idx="11">
                  <c:v>85.9</c:v>
                </c:pt>
                <c:pt idx="12">
                  <c:v>81.099999999999994</c:v>
                </c:pt>
                <c:pt idx="13">
                  <c:v>75.900000000000006</c:v>
                </c:pt>
                <c:pt idx="14">
                  <c:v>71.5</c:v>
                </c:pt>
                <c:pt idx="15">
                  <c:v>64.2</c:v>
                </c:pt>
                <c:pt idx="16">
                  <c:v>62.6</c:v>
                </c:pt>
                <c:pt idx="17">
                  <c:v>58</c:v>
                </c:pt>
                <c:pt idx="18">
                  <c:v>51</c:v>
                </c:pt>
                <c:pt idx="19">
                  <c:v>46.5</c:v>
                </c:pt>
                <c:pt idx="20">
                  <c:v>42</c:v>
                </c:pt>
                <c:pt idx="21">
                  <c:v>39.200000000000003</c:v>
                </c:pt>
                <c:pt idx="22">
                  <c:v>35.200000000000003</c:v>
                </c:pt>
                <c:pt idx="23">
                  <c:v>31.5</c:v>
                </c:pt>
                <c:pt idx="24">
                  <c:v>25</c:v>
                </c:pt>
                <c:pt idx="25">
                  <c:v>19.100000000000001</c:v>
                </c:pt>
                <c:pt idx="26">
                  <c:v>15.3</c:v>
                </c:pt>
                <c:pt idx="27">
                  <c:v>12.3</c:v>
                </c:pt>
              </c:numCache>
            </c:numRef>
          </c:xVal>
          <c:yVal>
            <c:numRef>
              <c:f>Static!$M$320:$M$347</c:f>
              <c:numCache>
                <c:formatCode>General</c:formatCode>
                <c:ptCount val="28"/>
                <c:pt idx="0">
                  <c:v>3700</c:v>
                </c:pt>
                <c:pt idx="1">
                  <c:v>3625</c:v>
                </c:pt>
                <c:pt idx="2">
                  <c:v>3525</c:v>
                </c:pt>
                <c:pt idx="3">
                  <c:v>3430</c:v>
                </c:pt>
                <c:pt idx="4">
                  <c:v>3330</c:v>
                </c:pt>
                <c:pt idx="5">
                  <c:v>3215</c:v>
                </c:pt>
                <c:pt idx="6">
                  <c:v>3110</c:v>
                </c:pt>
                <c:pt idx="7">
                  <c:v>2985</c:v>
                </c:pt>
                <c:pt idx="8">
                  <c:v>2835</c:v>
                </c:pt>
                <c:pt idx="9">
                  <c:v>2650</c:v>
                </c:pt>
                <c:pt idx="10">
                  <c:v>2535</c:v>
                </c:pt>
                <c:pt idx="11">
                  <c:v>2410</c:v>
                </c:pt>
                <c:pt idx="12">
                  <c:v>2250</c:v>
                </c:pt>
                <c:pt idx="13">
                  <c:v>2100</c:v>
                </c:pt>
                <c:pt idx="14">
                  <c:v>1975</c:v>
                </c:pt>
                <c:pt idx="15">
                  <c:v>1750</c:v>
                </c:pt>
                <c:pt idx="16">
                  <c:v>1700</c:v>
                </c:pt>
                <c:pt idx="17">
                  <c:v>1575</c:v>
                </c:pt>
                <c:pt idx="18">
                  <c:v>1350</c:v>
                </c:pt>
                <c:pt idx="19">
                  <c:v>1215</c:v>
                </c:pt>
                <c:pt idx="20">
                  <c:v>1090</c:v>
                </c:pt>
                <c:pt idx="21">
                  <c:v>990</c:v>
                </c:pt>
                <c:pt idx="22">
                  <c:v>866</c:v>
                </c:pt>
                <c:pt idx="23">
                  <c:v>776</c:v>
                </c:pt>
                <c:pt idx="24">
                  <c:v>583</c:v>
                </c:pt>
                <c:pt idx="25">
                  <c:v>401</c:v>
                </c:pt>
                <c:pt idx="26">
                  <c:v>286</c:v>
                </c:pt>
                <c:pt idx="27">
                  <c:v>226</c:v>
                </c:pt>
              </c:numCache>
            </c:numRef>
          </c:yVal>
          <c:smooth val="0"/>
        </c:ser>
        <c:ser>
          <c:idx val="12"/>
          <c:order val="8"/>
          <c:tx>
            <c:strRef>
              <c:f>Static!$O$318</c:f>
              <c:strCache>
                <c:ptCount val="1"/>
                <c:pt idx="0">
                  <c:v>22.1 ft-lb torque (32% throttle &gt; 1kRPM)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Static!$P$320:$P$348</c:f>
              <c:numCache>
                <c:formatCode>General</c:formatCode>
                <c:ptCount val="29"/>
                <c:pt idx="0">
                  <c:v>163.19999999999999</c:v>
                </c:pt>
                <c:pt idx="1">
                  <c:v>158.19999999999999</c:v>
                </c:pt>
                <c:pt idx="2">
                  <c:v>153.19999999999999</c:v>
                </c:pt>
                <c:pt idx="3">
                  <c:v>148.6</c:v>
                </c:pt>
                <c:pt idx="4">
                  <c:v>144.19999999999999</c:v>
                </c:pt>
                <c:pt idx="5">
                  <c:v>139</c:v>
                </c:pt>
                <c:pt idx="6">
                  <c:v>133.6</c:v>
                </c:pt>
                <c:pt idx="7">
                  <c:v>130.19999999999999</c:v>
                </c:pt>
                <c:pt idx="8">
                  <c:v>125.2</c:v>
                </c:pt>
                <c:pt idx="9">
                  <c:v>118.7</c:v>
                </c:pt>
                <c:pt idx="10">
                  <c:v>113.2</c:v>
                </c:pt>
                <c:pt idx="11">
                  <c:v>106</c:v>
                </c:pt>
                <c:pt idx="12">
                  <c:v>98.8</c:v>
                </c:pt>
                <c:pt idx="13">
                  <c:v>94.2</c:v>
                </c:pt>
                <c:pt idx="14">
                  <c:v>90.1</c:v>
                </c:pt>
                <c:pt idx="15">
                  <c:v>83.6</c:v>
                </c:pt>
                <c:pt idx="16">
                  <c:v>78.8</c:v>
                </c:pt>
                <c:pt idx="17">
                  <c:v>69.8</c:v>
                </c:pt>
                <c:pt idx="18">
                  <c:v>68.599999999999994</c:v>
                </c:pt>
                <c:pt idx="19">
                  <c:v>61</c:v>
                </c:pt>
                <c:pt idx="20">
                  <c:v>56.5</c:v>
                </c:pt>
                <c:pt idx="21">
                  <c:v>50.8</c:v>
                </c:pt>
                <c:pt idx="22">
                  <c:v>44</c:v>
                </c:pt>
                <c:pt idx="23">
                  <c:v>36.200000000000003</c:v>
                </c:pt>
                <c:pt idx="24">
                  <c:v>24.2</c:v>
                </c:pt>
                <c:pt idx="25">
                  <c:v>20.3</c:v>
                </c:pt>
                <c:pt idx="26">
                  <c:v>15.8</c:v>
                </c:pt>
                <c:pt idx="27">
                  <c:v>13.5</c:v>
                </c:pt>
                <c:pt idx="28">
                  <c:v>11.2</c:v>
                </c:pt>
              </c:numCache>
            </c:numRef>
          </c:xVal>
          <c:yVal>
            <c:numRef>
              <c:f>Static!$O$320:$O$348</c:f>
              <c:numCache>
                <c:formatCode>General</c:formatCode>
                <c:ptCount val="29"/>
                <c:pt idx="0">
                  <c:v>4110</c:v>
                </c:pt>
                <c:pt idx="1">
                  <c:v>3980</c:v>
                </c:pt>
                <c:pt idx="2">
                  <c:v>3845</c:v>
                </c:pt>
                <c:pt idx="3">
                  <c:v>3730</c:v>
                </c:pt>
                <c:pt idx="4">
                  <c:v>3612</c:v>
                </c:pt>
                <c:pt idx="5">
                  <c:v>3480</c:v>
                </c:pt>
                <c:pt idx="6">
                  <c:v>3340</c:v>
                </c:pt>
                <c:pt idx="7">
                  <c:v>3240</c:v>
                </c:pt>
                <c:pt idx="8">
                  <c:v>3111</c:v>
                </c:pt>
                <c:pt idx="9">
                  <c:v>2935</c:v>
                </c:pt>
                <c:pt idx="10">
                  <c:v>2795</c:v>
                </c:pt>
                <c:pt idx="11">
                  <c:v>2610</c:v>
                </c:pt>
                <c:pt idx="12">
                  <c:v>2440</c:v>
                </c:pt>
                <c:pt idx="13">
                  <c:v>2310</c:v>
                </c:pt>
                <c:pt idx="14">
                  <c:v>2200</c:v>
                </c:pt>
                <c:pt idx="15">
                  <c:v>2030</c:v>
                </c:pt>
                <c:pt idx="16">
                  <c:v>1900</c:v>
                </c:pt>
                <c:pt idx="17">
                  <c:v>1660</c:v>
                </c:pt>
                <c:pt idx="18">
                  <c:v>1630</c:v>
                </c:pt>
                <c:pt idx="19">
                  <c:v>1420</c:v>
                </c:pt>
                <c:pt idx="20">
                  <c:v>1300</c:v>
                </c:pt>
                <c:pt idx="21">
                  <c:v>1160</c:v>
                </c:pt>
                <c:pt idx="22">
                  <c:v>942</c:v>
                </c:pt>
                <c:pt idx="23">
                  <c:v>772</c:v>
                </c:pt>
                <c:pt idx="24">
                  <c:v>445</c:v>
                </c:pt>
                <c:pt idx="25">
                  <c:v>355</c:v>
                </c:pt>
                <c:pt idx="26">
                  <c:v>215</c:v>
                </c:pt>
                <c:pt idx="27">
                  <c:v>173</c:v>
                </c:pt>
                <c:pt idx="28">
                  <c:v>110</c:v>
                </c:pt>
              </c:numCache>
            </c:numRef>
          </c:yVal>
          <c:smooth val="0"/>
        </c:ser>
        <c:ser>
          <c:idx val="0"/>
          <c:order val="9"/>
          <c:tx>
            <c:strRef>
              <c:f>Static!$Q$318</c:f>
              <c:strCache>
                <c:ptCount val="1"/>
                <c:pt idx="0">
                  <c:v>25 ft-lb torque (34% throttle &gt; 1kRPM)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Static!$R$320:$R$348</c:f>
              <c:numCache>
                <c:formatCode>General</c:formatCode>
                <c:ptCount val="29"/>
                <c:pt idx="0">
                  <c:v>189</c:v>
                </c:pt>
                <c:pt idx="1">
                  <c:v>188.5</c:v>
                </c:pt>
                <c:pt idx="2">
                  <c:v>186.3</c:v>
                </c:pt>
                <c:pt idx="3">
                  <c:v>181.3</c:v>
                </c:pt>
                <c:pt idx="4">
                  <c:v>175.9</c:v>
                </c:pt>
                <c:pt idx="5">
                  <c:v>170.7</c:v>
                </c:pt>
                <c:pt idx="6">
                  <c:v>165.1</c:v>
                </c:pt>
                <c:pt idx="7">
                  <c:v>157.1</c:v>
                </c:pt>
                <c:pt idx="8">
                  <c:v>149</c:v>
                </c:pt>
                <c:pt idx="9">
                  <c:v>143.4</c:v>
                </c:pt>
                <c:pt idx="10">
                  <c:v>136.80000000000001</c:v>
                </c:pt>
                <c:pt idx="11">
                  <c:v>132.30000000000001</c:v>
                </c:pt>
                <c:pt idx="12">
                  <c:v>123</c:v>
                </c:pt>
                <c:pt idx="13">
                  <c:v>117.5</c:v>
                </c:pt>
                <c:pt idx="14">
                  <c:v>110.7</c:v>
                </c:pt>
                <c:pt idx="15">
                  <c:v>103</c:v>
                </c:pt>
                <c:pt idx="16">
                  <c:v>96</c:v>
                </c:pt>
                <c:pt idx="17">
                  <c:v>87.5</c:v>
                </c:pt>
                <c:pt idx="18">
                  <c:v>79.900000000000006</c:v>
                </c:pt>
                <c:pt idx="19">
                  <c:v>74</c:v>
                </c:pt>
                <c:pt idx="20">
                  <c:v>67.900000000000006</c:v>
                </c:pt>
                <c:pt idx="21">
                  <c:v>59.4</c:v>
                </c:pt>
                <c:pt idx="22">
                  <c:v>51.4</c:v>
                </c:pt>
                <c:pt idx="23">
                  <c:v>46.3</c:v>
                </c:pt>
                <c:pt idx="24">
                  <c:v>40.6</c:v>
                </c:pt>
                <c:pt idx="25">
                  <c:v>37.6</c:v>
                </c:pt>
                <c:pt idx="26">
                  <c:v>32</c:v>
                </c:pt>
                <c:pt idx="27">
                  <c:v>22.5</c:v>
                </c:pt>
                <c:pt idx="28">
                  <c:v>17.5</c:v>
                </c:pt>
              </c:numCache>
            </c:numRef>
          </c:xVal>
          <c:yVal>
            <c:numRef>
              <c:f>Static!$Q$320:$Q$348</c:f>
              <c:numCache>
                <c:formatCode>General</c:formatCode>
                <c:ptCount val="29"/>
                <c:pt idx="0">
                  <c:v>4300</c:v>
                </c:pt>
                <c:pt idx="1">
                  <c:v>4233</c:v>
                </c:pt>
                <c:pt idx="2">
                  <c:v>4129</c:v>
                </c:pt>
                <c:pt idx="3">
                  <c:v>4008</c:v>
                </c:pt>
                <c:pt idx="4">
                  <c:v>3889</c:v>
                </c:pt>
                <c:pt idx="5">
                  <c:v>3759</c:v>
                </c:pt>
                <c:pt idx="6">
                  <c:v>3639</c:v>
                </c:pt>
                <c:pt idx="7">
                  <c:v>3486</c:v>
                </c:pt>
                <c:pt idx="8">
                  <c:v>3295</c:v>
                </c:pt>
                <c:pt idx="9">
                  <c:v>3130</c:v>
                </c:pt>
                <c:pt idx="10">
                  <c:v>3029</c:v>
                </c:pt>
                <c:pt idx="11">
                  <c:v>2867</c:v>
                </c:pt>
                <c:pt idx="12">
                  <c:v>2710</c:v>
                </c:pt>
                <c:pt idx="13">
                  <c:v>2546</c:v>
                </c:pt>
                <c:pt idx="14">
                  <c:v>2376</c:v>
                </c:pt>
                <c:pt idx="15">
                  <c:v>2195</c:v>
                </c:pt>
                <c:pt idx="16">
                  <c:v>2039</c:v>
                </c:pt>
                <c:pt idx="17">
                  <c:v>1905</c:v>
                </c:pt>
                <c:pt idx="18">
                  <c:v>1676</c:v>
                </c:pt>
                <c:pt idx="19">
                  <c:v>1531</c:v>
                </c:pt>
                <c:pt idx="20">
                  <c:v>1373</c:v>
                </c:pt>
                <c:pt idx="21">
                  <c:v>1183</c:v>
                </c:pt>
                <c:pt idx="22">
                  <c:v>980</c:v>
                </c:pt>
                <c:pt idx="23">
                  <c:v>843</c:v>
                </c:pt>
                <c:pt idx="24">
                  <c:v>750</c:v>
                </c:pt>
                <c:pt idx="25">
                  <c:v>707</c:v>
                </c:pt>
                <c:pt idx="26">
                  <c:v>533</c:v>
                </c:pt>
                <c:pt idx="27">
                  <c:v>340</c:v>
                </c:pt>
                <c:pt idx="28">
                  <c:v>218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15472"/>
        <c:axId val="368216032"/>
      </c:scatterChart>
      <c:valAx>
        <c:axId val="368215472"/>
        <c:scaling>
          <c:orientation val="minMax"/>
          <c:max val="2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 Supply Current</a:t>
                </a:r>
                <a:r>
                  <a:rPr lang="en-US" baseline="0"/>
                  <a:t> (A)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16032"/>
        <c:crosses val="autoZero"/>
        <c:crossBetween val="midCat"/>
      </c:valAx>
      <c:valAx>
        <c:axId val="36821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Motor Speed (RPM)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15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Friction Coefficient vs. Load Torque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Static!$E$410:$E$417</c:f>
              <c:numCache>
                <c:formatCode>General</c:formatCode>
                <c:ptCount val="8"/>
                <c:pt idx="0">
                  <c:v>5.5</c:v>
                </c:pt>
                <c:pt idx="1">
                  <c:v>11.7</c:v>
                </c:pt>
                <c:pt idx="2">
                  <c:v>19</c:v>
                </c:pt>
                <c:pt idx="3">
                  <c:v>10.56</c:v>
                </c:pt>
                <c:pt idx="4">
                  <c:v>13.35</c:v>
                </c:pt>
                <c:pt idx="5">
                  <c:v>13.49</c:v>
                </c:pt>
                <c:pt idx="6">
                  <c:v>22</c:v>
                </c:pt>
                <c:pt idx="7">
                  <c:v>24.91</c:v>
                </c:pt>
              </c:numCache>
            </c:numRef>
          </c:xVal>
          <c:yVal>
            <c:numRef>
              <c:f>Static!$F$410:$F$417</c:f>
              <c:numCache>
                <c:formatCode>General</c:formatCode>
                <c:ptCount val="8"/>
                <c:pt idx="0">
                  <c:v>3.518381361128143E-2</c:v>
                </c:pt>
                <c:pt idx="1">
                  <c:v>6.7968589743589755E-2</c:v>
                </c:pt>
                <c:pt idx="2">
                  <c:v>0.10603271111111111</c:v>
                </c:pt>
                <c:pt idx="3">
                  <c:v>6.095972060535506E-2</c:v>
                </c:pt>
                <c:pt idx="4">
                  <c:v>7.5451829033500201E-2</c:v>
                </c:pt>
                <c:pt idx="5">
                  <c:v>7.54416911332942E-2</c:v>
                </c:pt>
                <c:pt idx="6">
                  <c:v>0.12075990267639905</c:v>
                </c:pt>
                <c:pt idx="7">
                  <c:v>0.1360588770864947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17712"/>
        <c:axId val="368218272"/>
      </c:scatterChart>
      <c:valAx>
        <c:axId val="36821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Load Torque (N-m)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18272"/>
        <c:crosses val="autoZero"/>
        <c:crossBetween val="midCat"/>
      </c:valAx>
      <c:valAx>
        <c:axId val="36821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Friction Coefficient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17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RPM vs Time (Acceleration)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'Dynamic Data'!$J$1</c:f>
              <c:strCache>
                <c:ptCount val="1"/>
                <c:pt idx="0">
                  <c:v>Time elapsed (ms)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Data'!$J$2:$J$30</c:f>
              <c:numCache>
                <c:formatCode>General</c:formatCode>
                <c:ptCount val="29"/>
                <c:pt idx="0">
                  <c:v>0</c:v>
                </c:pt>
                <c:pt idx="1">
                  <c:v>143</c:v>
                </c:pt>
                <c:pt idx="2">
                  <c:v>255</c:v>
                </c:pt>
                <c:pt idx="3">
                  <c:v>303</c:v>
                </c:pt>
                <c:pt idx="4">
                  <c:v>411</c:v>
                </c:pt>
                <c:pt idx="5">
                  <c:v>551</c:v>
                </c:pt>
                <c:pt idx="6">
                  <c:v>691</c:v>
                </c:pt>
                <c:pt idx="7">
                  <c:v>831</c:v>
                </c:pt>
                <c:pt idx="8">
                  <c:v>991</c:v>
                </c:pt>
                <c:pt idx="9">
                  <c:v>1134</c:v>
                </c:pt>
                <c:pt idx="10">
                  <c:v>1272</c:v>
                </c:pt>
                <c:pt idx="11">
                  <c:v>1313</c:v>
                </c:pt>
                <c:pt idx="12">
                  <c:v>1471</c:v>
                </c:pt>
                <c:pt idx="13">
                  <c:v>1610</c:v>
                </c:pt>
                <c:pt idx="14">
                  <c:v>1719</c:v>
                </c:pt>
                <c:pt idx="15">
                  <c:v>1865</c:v>
                </c:pt>
                <c:pt idx="16">
                  <c:v>2015</c:v>
                </c:pt>
                <c:pt idx="17">
                  <c:v>2165</c:v>
                </c:pt>
                <c:pt idx="18">
                  <c:v>2313</c:v>
                </c:pt>
                <c:pt idx="19">
                  <c:v>2466</c:v>
                </c:pt>
                <c:pt idx="20">
                  <c:v>2605</c:v>
                </c:pt>
                <c:pt idx="21">
                  <c:v>2720</c:v>
                </c:pt>
                <c:pt idx="22">
                  <c:v>2814</c:v>
                </c:pt>
                <c:pt idx="23">
                  <c:v>2940</c:v>
                </c:pt>
                <c:pt idx="24">
                  <c:v>3042</c:v>
                </c:pt>
                <c:pt idx="25">
                  <c:v>3158</c:v>
                </c:pt>
                <c:pt idx="26">
                  <c:v>3324</c:v>
                </c:pt>
                <c:pt idx="27">
                  <c:v>3482</c:v>
                </c:pt>
                <c:pt idx="28">
                  <c:v>3623</c:v>
                </c:pt>
              </c:numCache>
            </c:numRef>
          </c:xVal>
          <c:yVal>
            <c:numRef>
              <c:f>'Dynamic Data'!$D$2:$D$30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170</c:v>
                </c:pt>
                <c:pt idx="10">
                  <c:v>512</c:v>
                </c:pt>
                <c:pt idx="11">
                  <c:v>736</c:v>
                </c:pt>
                <c:pt idx="12">
                  <c:v>1391</c:v>
                </c:pt>
                <c:pt idx="13">
                  <c:v>1934</c:v>
                </c:pt>
                <c:pt idx="14">
                  <c:v>2435</c:v>
                </c:pt>
                <c:pt idx="15">
                  <c:v>2871</c:v>
                </c:pt>
                <c:pt idx="16">
                  <c:v>3309</c:v>
                </c:pt>
                <c:pt idx="17">
                  <c:v>3632</c:v>
                </c:pt>
                <c:pt idx="18">
                  <c:v>3819</c:v>
                </c:pt>
                <c:pt idx="19">
                  <c:v>3978</c:v>
                </c:pt>
                <c:pt idx="20">
                  <c:v>4059</c:v>
                </c:pt>
                <c:pt idx="21">
                  <c:v>4116</c:v>
                </c:pt>
                <c:pt idx="22">
                  <c:v>4145</c:v>
                </c:pt>
                <c:pt idx="23">
                  <c:v>4171</c:v>
                </c:pt>
                <c:pt idx="24">
                  <c:v>4185</c:v>
                </c:pt>
                <c:pt idx="25">
                  <c:v>4196</c:v>
                </c:pt>
                <c:pt idx="26">
                  <c:v>4202</c:v>
                </c:pt>
                <c:pt idx="27">
                  <c:v>4203</c:v>
                </c:pt>
                <c:pt idx="28">
                  <c:v>4197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8908208803660399E-2"/>
                  <c:y val="0.190540596618603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Data'!$J$12:$J$18</c:f>
              <c:numCache>
                <c:formatCode>General</c:formatCode>
                <c:ptCount val="7"/>
                <c:pt idx="0">
                  <c:v>1272</c:v>
                </c:pt>
                <c:pt idx="1">
                  <c:v>1313</c:v>
                </c:pt>
                <c:pt idx="2">
                  <c:v>1471</c:v>
                </c:pt>
                <c:pt idx="3">
                  <c:v>1610</c:v>
                </c:pt>
                <c:pt idx="4">
                  <c:v>1719</c:v>
                </c:pt>
                <c:pt idx="5">
                  <c:v>1865</c:v>
                </c:pt>
                <c:pt idx="6">
                  <c:v>2015</c:v>
                </c:pt>
              </c:numCache>
            </c:numRef>
          </c:xVal>
          <c:yVal>
            <c:numRef>
              <c:f>'Dynamic Data'!$D$12:$D$18</c:f>
              <c:numCache>
                <c:formatCode>General</c:formatCode>
                <c:ptCount val="7"/>
                <c:pt idx="0">
                  <c:v>512</c:v>
                </c:pt>
                <c:pt idx="1">
                  <c:v>736</c:v>
                </c:pt>
                <c:pt idx="2">
                  <c:v>1391</c:v>
                </c:pt>
                <c:pt idx="3">
                  <c:v>1934</c:v>
                </c:pt>
                <c:pt idx="4">
                  <c:v>2435</c:v>
                </c:pt>
                <c:pt idx="5">
                  <c:v>2871</c:v>
                </c:pt>
                <c:pt idx="6">
                  <c:v>3309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21072"/>
        <c:axId val="368221632"/>
      </c:scatterChart>
      <c:valAx>
        <c:axId val="36822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Elapsed (ms)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21632"/>
        <c:crosses val="autoZero"/>
        <c:crossBetween val="midCat"/>
      </c:valAx>
      <c:valAx>
        <c:axId val="36822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Motor Speed (RPM)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21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RPM vs Time (Deceleration)</a:t>
            </a:r>
          </a:p>
        </c:rich>
      </c:tx>
      <c:layout>
        <c:manualLayout>
          <c:xMode val="edge"/>
          <c:yMode val="edge"/>
          <c:x val="0.25533017611928899"/>
          <c:y val="4.2227113541642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'Dynamic Data'!$J$36</c:f>
              <c:strCache>
                <c:ptCount val="1"/>
                <c:pt idx="0">
                  <c:v>Time elapsed (ms)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Data'!$J$37:$J$88</c:f>
              <c:numCache>
                <c:formatCode>General</c:formatCode>
                <c:ptCount val="52"/>
                <c:pt idx="0">
                  <c:v>0</c:v>
                </c:pt>
                <c:pt idx="1">
                  <c:v>117</c:v>
                </c:pt>
                <c:pt idx="2">
                  <c:v>157</c:v>
                </c:pt>
                <c:pt idx="3">
                  <c:v>325</c:v>
                </c:pt>
                <c:pt idx="4">
                  <c:v>476</c:v>
                </c:pt>
                <c:pt idx="5">
                  <c:v>620</c:v>
                </c:pt>
                <c:pt idx="6">
                  <c:v>788</c:v>
                </c:pt>
                <c:pt idx="7">
                  <c:v>936</c:v>
                </c:pt>
                <c:pt idx="8">
                  <c:v>1022</c:v>
                </c:pt>
                <c:pt idx="9">
                  <c:v>1132</c:v>
                </c:pt>
                <c:pt idx="10">
                  <c:v>1271</c:v>
                </c:pt>
                <c:pt idx="11">
                  <c:v>1345</c:v>
                </c:pt>
                <c:pt idx="12">
                  <c:v>1467</c:v>
                </c:pt>
                <c:pt idx="13">
                  <c:v>1573</c:v>
                </c:pt>
                <c:pt idx="14">
                  <c:v>1719</c:v>
                </c:pt>
                <c:pt idx="15">
                  <c:v>1863</c:v>
                </c:pt>
                <c:pt idx="16">
                  <c:v>2016</c:v>
                </c:pt>
                <c:pt idx="17">
                  <c:v>2159</c:v>
                </c:pt>
                <c:pt idx="18">
                  <c:v>2298</c:v>
                </c:pt>
                <c:pt idx="19">
                  <c:v>2444</c:v>
                </c:pt>
                <c:pt idx="20">
                  <c:v>2607</c:v>
                </c:pt>
                <c:pt idx="21">
                  <c:v>2719</c:v>
                </c:pt>
                <c:pt idx="22">
                  <c:v>2765</c:v>
                </c:pt>
                <c:pt idx="23">
                  <c:v>2875</c:v>
                </c:pt>
                <c:pt idx="24">
                  <c:v>2983</c:v>
                </c:pt>
                <c:pt idx="25">
                  <c:v>3134</c:v>
                </c:pt>
                <c:pt idx="26">
                  <c:v>3275</c:v>
                </c:pt>
                <c:pt idx="27">
                  <c:v>3446</c:v>
                </c:pt>
                <c:pt idx="28">
                  <c:v>3591</c:v>
                </c:pt>
                <c:pt idx="29">
                  <c:v>3750</c:v>
                </c:pt>
                <c:pt idx="30">
                  <c:v>3901</c:v>
                </c:pt>
                <c:pt idx="31">
                  <c:v>4043</c:v>
                </c:pt>
                <c:pt idx="32">
                  <c:v>4080</c:v>
                </c:pt>
                <c:pt idx="33">
                  <c:v>4199</c:v>
                </c:pt>
                <c:pt idx="34">
                  <c:v>4296</c:v>
                </c:pt>
                <c:pt idx="35">
                  <c:v>4468</c:v>
                </c:pt>
                <c:pt idx="36">
                  <c:v>4620</c:v>
                </c:pt>
                <c:pt idx="37">
                  <c:v>4790</c:v>
                </c:pt>
                <c:pt idx="38">
                  <c:v>4930</c:v>
                </c:pt>
                <c:pt idx="39">
                  <c:v>5096</c:v>
                </c:pt>
                <c:pt idx="40">
                  <c:v>5279</c:v>
                </c:pt>
                <c:pt idx="41">
                  <c:v>5416</c:v>
                </c:pt>
                <c:pt idx="42">
                  <c:v>5553</c:v>
                </c:pt>
                <c:pt idx="43">
                  <c:v>5665</c:v>
                </c:pt>
                <c:pt idx="44">
                  <c:v>5783</c:v>
                </c:pt>
                <c:pt idx="45">
                  <c:v>5823</c:v>
                </c:pt>
                <c:pt idx="46">
                  <c:v>5939</c:v>
                </c:pt>
                <c:pt idx="47">
                  <c:v>6060</c:v>
                </c:pt>
                <c:pt idx="48">
                  <c:v>6166</c:v>
                </c:pt>
                <c:pt idx="49">
                  <c:v>6312</c:v>
                </c:pt>
                <c:pt idx="50">
                  <c:v>6451</c:v>
                </c:pt>
                <c:pt idx="51">
                  <c:v>6591</c:v>
                </c:pt>
              </c:numCache>
            </c:numRef>
          </c:xVal>
          <c:yVal>
            <c:numRef>
              <c:f>'Dynamic Data'!$D$37:$D$88</c:f>
              <c:numCache>
                <c:formatCode>General</c:formatCode>
                <c:ptCount val="52"/>
                <c:pt idx="0">
                  <c:v>4297</c:v>
                </c:pt>
                <c:pt idx="1">
                  <c:v>4297</c:v>
                </c:pt>
                <c:pt idx="2">
                  <c:v>4297</c:v>
                </c:pt>
                <c:pt idx="3">
                  <c:v>4297</c:v>
                </c:pt>
                <c:pt idx="4">
                  <c:v>4296</c:v>
                </c:pt>
                <c:pt idx="5">
                  <c:v>4296</c:v>
                </c:pt>
                <c:pt idx="6">
                  <c:v>4295</c:v>
                </c:pt>
                <c:pt idx="7">
                  <c:v>4297</c:v>
                </c:pt>
                <c:pt idx="8">
                  <c:v>4295</c:v>
                </c:pt>
                <c:pt idx="9">
                  <c:v>4296</c:v>
                </c:pt>
                <c:pt idx="10">
                  <c:v>4296</c:v>
                </c:pt>
                <c:pt idx="11">
                  <c:v>4296</c:v>
                </c:pt>
                <c:pt idx="12">
                  <c:v>4296</c:v>
                </c:pt>
                <c:pt idx="13">
                  <c:v>4298</c:v>
                </c:pt>
                <c:pt idx="14">
                  <c:v>4297</c:v>
                </c:pt>
                <c:pt idx="15">
                  <c:v>4297</c:v>
                </c:pt>
                <c:pt idx="16">
                  <c:v>4298</c:v>
                </c:pt>
                <c:pt idx="17">
                  <c:v>4299</c:v>
                </c:pt>
                <c:pt idx="18">
                  <c:v>4289</c:v>
                </c:pt>
                <c:pt idx="19">
                  <c:v>3930</c:v>
                </c:pt>
                <c:pt idx="20">
                  <c:v>3298</c:v>
                </c:pt>
                <c:pt idx="21">
                  <c:v>2950</c:v>
                </c:pt>
                <c:pt idx="22">
                  <c:v>2735</c:v>
                </c:pt>
                <c:pt idx="23">
                  <c:v>2441</c:v>
                </c:pt>
                <c:pt idx="24">
                  <c:v>2095</c:v>
                </c:pt>
                <c:pt idx="25">
                  <c:v>1795</c:v>
                </c:pt>
                <c:pt idx="26">
                  <c:v>1465</c:v>
                </c:pt>
                <c:pt idx="27">
                  <c:v>1168</c:v>
                </c:pt>
                <c:pt idx="28">
                  <c:v>897</c:v>
                </c:pt>
                <c:pt idx="29">
                  <c:v>650</c:v>
                </c:pt>
                <c:pt idx="30">
                  <c:v>472</c:v>
                </c:pt>
                <c:pt idx="31">
                  <c:v>298</c:v>
                </c:pt>
                <c:pt idx="32">
                  <c:v>270</c:v>
                </c:pt>
                <c:pt idx="33">
                  <c:v>183</c:v>
                </c:pt>
                <c:pt idx="34">
                  <c:v>137</c:v>
                </c:pt>
                <c:pt idx="35">
                  <c:v>85</c:v>
                </c:pt>
                <c:pt idx="36">
                  <c:v>52</c:v>
                </c:pt>
                <c:pt idx="37">
                  <c:v>32</c:v>
                </c:pt>
                <c:pt idx="38">
                  <c:v>20</c:v>
                </c:pt>
                <c:pt idx="39">
                  <c:v>12</c:v>
                </c:pt>
                <c:pt idx="40">
                  <c:v>7</c:v>
                </c:pt>
                <c:pt idx="41">
                  <c:v>5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24432"/>
        <c:axId val="368224992"/>
      </c:scatterChart>
      <c:valAx>
        <c:axId val="368224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24992"/>
        <c:crosses val="autoZero"/>
        <c:crossBetween val="midCat"/>
      </c:valAx>
      <c:valAx>
        <c:axId val="36822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24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Acceleration Data (up to 2750 RPM)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Motor RPM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Data'!$L$100:$L$175</c:f>
              <c:numCache>
                <c:formatCode>General</c:formatCode>
                <c:ptCount val="76"/>
                <c:pt idx="0">
                  <c:v>1561</c:v>
                </c:pt>
                <c:pt idx="1">
                  <c:v>1670</c:v>
                </c:pt>
                <c:pt idx="2">
                  <c:v>1785</c:v>
                </c:pt>
                <c:pt idx="3">
                  <c:v>1927</c:v>
                </c:pt>
                <c:pt idx="4">
                  <c:v>2074</c:v>
                </c:pt>
                <c:pt idx="5">
                  <c:v>2220</c:v>
                </c:pt>
                <c:pt idx="6">
                  <c:v>2366</c:v>
                </c:pt>
                <c:pt idx="7">
                  <c:v>2513</c:v>
                </c:pt>
                <c:pt idx="8">
                  <c:v>2662</c:v>
                </c:pt>
                <c:pt idx="9">
                  <c:v>2777</c:v>
                </c:pt>
                <c:pt idx="10">
                  <c:v>2887</c:v>
                </c:pt>
                <c:pt idx="11">
                  <c:v>2996</c:v>
                </c:pt>
                <c:pt idx="12">
                  <c:v>3103</c:v>
                </c:pt>
                <c:pt idx="13">
                  <c:v>3249</c:v>
                </c:pt>
                <c:pt idx="14">
                  <c:v>3396</c:v>
                </c:pt>
                <c:pt idx="15">
                  <c:v>3544</c:v>
                </c:pt>
                <c:pt idx="16">
                  <c:v>3691</c:v>
                </c:pt>
                <c:pt idx="17">
                  <c:v>3842</c:v>
                </c:pt>
                <c:pt idx="18">
                  <c:v>3979</c:v>
                </c:pt>
                <c:pt idx="19">
                  <c:v>4096</c:v>
                </c:pt>
                <c:pt idx="20">
                  <c:v>4206</c:v>
                </c:pt>
                <c:pt idx="21">
                  <c:v>4315</c:v>
                </c:pt>
                <c:pt idx="22">
                  <c:v>4443</c:v>
                </c:pt>
                <c:pt idx="23">
                  <c:v>4591</c:v>
                </c:pt>
                <c:pt idx="24">
                  <c:v>4737</c:v>
                </c:pt>
                <c:pt idx="25">
                  <c:v>4883</c:v>
                </c:pt>
                <c:pt idx="26">
                  <c:v>5030</c:v>
                </c:pt>
                <c:pt idx="27">
                  <c:v>5180</c:v>
                </c:pt>
                <c:pt idx="28">
                  <c:v>5318</c:v>
                </c:pt>
                <c:pt idx="29">
                  <c:v>5440</c:v>
                </c:pt>
                <c:pt idx="30">
                  <c:v>5480</c:v>
                </c:pt>
                <c:pt idx="31">
                  <c:v>5593</c:v>
                </c:pt>
                <c:pt idx="32">
                  <c:v>5700</c:v>
                </c:pt>
                <c:pt idx="33">
                  <c:v>5846</c:v>
                </c:pt>
                <c:pt idx="34">
                  <c:v>5997</c:v>
                </c:pt>
                <c:pt idx="35">
                  <c:v>6126</c:v>
                </c:pt>
                <c:pt idx="36">
                  <c:v>6201</c:v>
                </c:pt>
                <c:pt idx="37">
                  <c:v>6347</c:v>
                </c:pt>
                <c:pt idx="38">
                  <c:v>6493</c:v>
                </c:pt>
                <c:pt idx="39">
                  <c:v>6638</c:v>
                </c:pt>
                <c:pt idx="40">
                  <c:v>6761</c:v>
                </c:pt>
                <c:pt idx="41">
                  <c:v>6800</c:v>
                </c:pt>
                <c:pt idx="42">
                  <c:v>6904</c:v>
                </c:pt>
                <c:pt idx="43">
                  <c:v>7010</c:v>
                </c:pt>
                <c:pt idx="44">
                  <c:v>7122</c:v>
                </c:pt>
                <c:pt idx="45">
                  <c:v>7269</c:v>
                </c:pt>
                <c:pt idx="46">
                  <c:v>7356</c:v>
                </c:pt>
                <c:pt idx="47">
                  <c:v>7473</c:v>
                </c:pt>
                <c:pt idx="48">
                  <c:v>7568</c:v>
                </c:pt>
                <c:pt idx="49">
                  <c:v>7685</c:v>
                </c:pt>
                <c:pt idx="50">
                  <c:v>7834</c:v>
                </c:pt>
                <c:pt idx="51">
                  <c:v>7984</c:v>
                </c:pt>
                <c:pt idx="52">
                  <c:v>8110</c:v>
                </c:pt>
                <c:pt idx="53">
                  <c:v>8218</c:v>
                </c:pt>
                <c:pt idx="54">
                  <c:v>8325</c:v>
                </c:pt>
                <c:pt idx="55">
                  <c:v>8434</c:v>
                </c:pt>
                <c:pt idx="56">
                  <c:v>8556</c:v>
                </c:pt>
                <c:pt idx="57">
                  <c:v>8705</c:v>
                </c:pt>
                <c:pt idx="58">
                  <c:v>8853</c:v>
                </c:pt>
                <c:pt idx="59">
                  <c:v>9000</c:v>
                </c:pt>
                <c:pt idx="60">
                  <c:v>9147</c:v>
                </c:pt>
                <c:pt idx="61">
                  <c:v>9293</c:v>
                </c:pt>
                <c:pt idx="62">
                  <c:v>9364</c:v>
                </c:pt>
                <c:pt idx="63">
                  <c:v>9481</c:v>
                </c:pt>
                <c:pt idx="64">
                  <c:v>9526</c:v>
                </c:pt>
                <c:pt idx="65">
                  <c:v>9633</c:v>
                </c:pt>
                <c:pt idx="66">
                  <c:v>9739</c:v>
                </c:pt>
                <c:pt idx="67">
                  <c:v>9848</c:v>
                </c:pt>
                <c:pt idx="68">
                  <c:v>9988</c:v>
                </c:pt>
                <c:pt idx="69">
                  <c:v>10144</c:v>
                </c:pt>
                <c:pt idx="70">
                  <c:v>10294</c:v>
                </c:pt>
                <c:pt idx="71">
                  <c:v>10441</c:v>
                </c:pt>
                <c:pt idx="72">
                  <c:v>10586</c:v>
                </c:pt>
                <c:pt idx="73">
                  <c:v>10733</c:v>
                </c:pt>
                <c:pt idx="74">
                  <c:v>10864</c:v>
                </c:pt>
                <c:pt idx="75">
                  <c:v>10974</c:v>
                </c:pt>
              </c:numCache>
            </c:numRef>
          </c:xVal>
          <c:yVal>
            <c:numRef>
              <c:f>'Dynamic Data'!$D$100:$D$175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59</c:v>
                </c:pt>
                <c:pt idx="16">
                  <c:v>276</c:v>
                </c:pt>
                <c:pt idx="17">
                  <c:v>521</c:v>
                </c:pt>
                <c:pt idx="18">
                  <c:v>788</c:v>
                </c:pt>
                <c:pt idx="19">
                  <c:v>1061</c:v>
                </c:pt>
                <c:pt idx="20">
                  <c:v>1328</c:v>
                </c:pt>
                <c:pt idx="21">
                  <c:v>1517</c:v>
                </c:pt>
                <c:pt idx="22">
                  <c:v>1744</c:v>
                </c:pt>
                <c:pt idx="23">
                  <c:v>1984</c:v>
                </c:pt>
                <c:pt idx="24">
                  <c:v>2137</c:v>
                </c:pt>
                <c:pt idx="25">
                  <c:v>2293</c:v>
                </c:pt>
                <c:pt idx="26">
                  <c:v>2396</c:v>
                </c:pt>
                <c:pt idx="27">
                  <c:v>2495</c:v>
                </c:pt>
                <c:pt idx="28">
                  <c:v>2551</c:v>
                </c:pt>
                <c:pt idx="29">
                  <c:v>2592</c:v>
                </c:pt>
                <c:pt idx="30">
                  <c:v>2601</c:v>
                </c:pt>
                <c:pt idx="31">
                  <c:v>2630</c:v>
                </c:pt>
                <c:pt idx="32">
                  <c:v>2649</c:v>
                </c:pt>
                <c:pt idx="33">
                  <c:v>2674</c:v>
                </c:pt>
                <c:pt idx="34">
                  <c:v>2694</c:v>
                </c:pt>
                <c:pt idx="35">
                  <c:v>2708</c:v>
                </c:pt>
                <c:pt idx="36">
                  <c:v>2714</c:v>
                </c:pt>
                <c:pt idx="37">
                  <c:v>2728</c:v>
                </c:pt>
                <c:pt idx="38">
                  <c:v>2737</c:v>
                </c:pt>
                <c:pt idx="39">
                  <c:v>2745</c:v>
                </c:pt>
                <c:pt idx="40">
                  <c:v>2748</c:v>
                </c:pt>
                <c:pt idx="41">
                  <c:v>2749</c:v>
                </c:pt>
                <c:pt idx="42">
                  <c:v>2750</c:v>
                </c:pt>
                <c:pt idx="43">
                  <c:v>2749</c:v>
                </c:pt>
                <c:pt idx="44">
                  <c:v>2749</c:v>
                </c:pt>
                <c:pt idx="45">
                  <c:v>2750</c:v>
                </c:pt>
                <c:pt idx="46">
                  <c:v>2750</c:v>
                </c:pt>
                <c:pt idx="47">
                  <c:v>2751</c:v>
                </c:pt>
                <c:pt idx="48">
                  <c:v>2751</c:v>
                </c:pt>
                <c:pt idx="49">
                  <c:v>2751</c:v>
                </c:pt>
                <c:pt idx="50">
                  <c:v>2751</c:v>
                </c:pt>
                <c:pt idx="51">
                  <c:v>2751</c:v>
                </c:pt>
                <c:pt idx="52">
                  <c:v>2753</c:v>
                </c:pt>
                <c:pt idx="53">
                  <c:v>2754</c:v>
                </c:pt>
                <c:pt idx="54">
                  <c:v>2755</c:v>
                </c:pt>
                <c:pt idx="55">
                  <c:v>2757</c:v>
                </c:pt>
                <c:pt idx="56">
                  <c:v>2758</c:v>
                </c:pt>
                <c:pt idx="57">
                  <c:v>2759</c:v>
                </c:pt>
                <c:pt idx="58">
                  <c:v>2760</c:v>
                </c:pt>
                <c:pt idx="59">
                  <c:v>2761</c:v>
                </c:pt>
                <c:pt idx="60">
                  <c:v>2765</c:v>
                </c:pt>
                <c:pt idx="61">
                  <c:v>2767</c:v>
                </c:pt>
                <c:pt idx="62">
                  <c:v>2767</c:v>
                </c:pt>
                <c:pt idx="63">
                  <c:v>2768</c:v>
                </c:pt>
                <c:pt idx="64">
                  <c:v>2767</c:v>
                </c:pt>
                <c:pt idx="65">
                  <c:v>2767</c:v>
                </c:pt>
                <c:pt idx="66">
                  <c:v>2768</c:v>
                </c:pt>
                <c:pt idx="67">
                  <c:v>2768</c:v>
                </c:pt>
                <c:pt idx="68">
                  <c:v>2769</c:v>
                </c:pt>
                <c:pt idx="69">
                  <c:v>2771</c:v>
                </c:pt>
                <c:pt idx="70">
                  <c:v>2772</c:v>
                </c:pt>
                <c:pt idx="71">
                  <c:v>2772</c:v>
                </c:pt>
                <c:pt idx="72">
                  <c:v>2772</c:v>
                </c:pt>
                <c:pt idx="73">
                  <c:v>2774</c:v>
                </c:pt>
                <c:pt idx="74">
                  <c:v>2775</c:v>
                </c:pt>
                <c:pt idx="75">
                  <c:v>2776</c:v>
                </c:pt>
              </c:numCache>
            </c:numRef>
          </c:yVal>
          <c:smooth val="0"/>
        </c:ser>
        <c:ser>
          <c:idx val="1"/>
          <c:order val="1"/>
          <c:tx>
            <c:v>Linear Accel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3721347331583555E-2"/>
                  <c:y val="0.177764654418197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Data'!$L$117:$L$125</c:f>
              <c:numCache>
                <c:formatCode>General</c:formatCode>
                <c:ptCount val="9"/>
                <c:pt idx="0">
                  <c:v>3842</c:v>
                </c:pt>
                <c:pt idx="1">
                  <c:v>3979</c:v>
                </c:pt>
                <c:pt idx="2">
                  <c:v>4096</c:v>
                </c:pt>
                <c:pt idx="3">
                  <c:v>4206</c:v>
                </c:pt>
                <c:pt idx="4">
                  <c:v>4315</c:v>
                </c:pt>
                <c:pt idx="5">
                  <c:v>4443</c:v>
                </c:pt>
                <c:pt idx="6">
                  <c:v>4591</c:v>
                </c:pt>
                <c:pt idx="7">
                  <c:v>4737</c:v>
                </c:pt>
                <c:pt idx="8">
                  <c:v>4883</c:v>
                </c:pt>
              </c:numCache>
            </c:numRef>
          </c:xVal>
          <c:yVal>
            <c:numRef>
              <c:f>'Dynamic Data'!$D$117:$D$125</c:f>
              <c:numCache>
                <c:formatCode>General</c:formatCode>
                <c:ptCount val="9"/>
                <c:pt idx="0">
                  <c:v>521</c:v>
                </c:pt>
                <c:pt idx="1">
                  <c:v>788</c:v>
                </c:pt>
                <c:pt idx="2">
                  <c:v>1061</c:v>
                </c:pt>
                <c:pt idx="3">
                  <c:v>1328</c:v>
                </c:pt>
                <c:pt idx="4">
                  <c:v>1517</c:v>
                </c:pt>
                <c:pt idx="5">
                  <c:v>1744</c:v>
                </c:pt>
                <c:pt idx="6">
                  <c:v>1984</c:v>
                </c:pt>
                <c:pt idx="7">
                  <c:v>2137</c:v>
                </c:pt>
                <c:pt idx="8">
                  <c:v>2293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27792"/>
        <c:axId val="368228352"/>
      </c:scatterChart>
      <c:valAx>
        <c:axId val="36822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28352"/>
        <c:crosses val="autoZero"/>
        <c:crossBetween val="midCat"/>
      </c:valAx>
      <c:valAx>
        <c:axId val="36822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2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Motor RPM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Data'!$L$202:$L$260</c:f>
              <c:numCache>
                <c:formatCode>General</c:formatCode>
                <c:ptCount val="59"/>
                <c:pt idx="0">
                  <c:v>2448</c:v>
                </c:pt>
                <c:pt idx="1">
                  <c:v>2700</c:v>
                </c:pt>
                <c:pt idx="2">
                  <c:v>2954</c:v>
                </c:pt>
                <c:pt idx="3">
                  <c:v>3135</c:v>
                </c:pt>
                <c:pt idx="4">
                  <c:v>3210</c:v>
                </c:pt>
                <c:pt idx="5">
                  <c:v>3369</c:v>
                </c:pt>
                <c:pt idx="6">
                  <c:v>3525</c:v>
                </c:pt>
                <c:pt idx="7">
                  <c:v>3672</c:v>
                </c:pt>
                <c:pt idx="8">
                  <c:v>3931</c:v>
                </c:pt>
                <c:pt idx="9">
                  <c:v>4024</c:v>
                </c:pt>
                <c:pt idx="10">
                  <c:v>4208</c:v>
                </c:pt>
                <c:pt idx="11">
                  <c:v>4356</c:v>
                </c:pt>
                <c:pt idx="12">
                  <c:v>4539</c:v>
                </c:pt>
                <c:pt idx="13">
                  <c:v>4608</c:v>
                </c:pt>
                <c:pt idx="14">
                  <c:v>4797</c:v>
                </c:pt>
                <c:pt idx="15">
                  <c:v>5051</c:v>
                </c:pt>
                <c:pt idx="16">
                  <c:v>5321</c:v>
                </c:pt>
                <c:pt idx="17">
                  <c:v>5419</c:v>
                </c:pt>
                <c:pt idx="18">
                  <c:v>5557</c:v>
                </c:pt>
                <c:pt idx="19">
                  <c:v>5718</c:v>
                </c:pt>
                <c:pt idx="20">
                  <c:v>5934</c:v>
                </c:pt>
                <c:pt idx="21">
                  <c:v>6060</c:v>
                </c:pt>
                <c:pt idx="22">
                  <c:v>6208</c:v>
                </c:pt>
                <c:pt idx="23">
                  <c:v>6388</c:v>
                </c:pt>
                <c:pt idx="24">
                  <c:v>6545</c:v>
                </c:pt>
                <c:pt idx="25">
                  <c:v>6821</c:v>
                </c:pt>
                <c:pt idx="26">
                  <c:v>6913</c:v>
                </c:pt>
                <c:pt idx="27">
                  <c:v>7136</c:v>
                </c:pt>
                <c:pt idx="28">
                  <c:v>7333</c:v>
                </c:pt>
                <c:pt idx="29">
                  <c:v>7514</c:v>
                </c:pt>
                <c:pt idx="30">
                  <c:v>7624</c:v>
                </c:pt>
                <c:pt idx="31">
                  <c:v>7877</c:v>
                </c:pt>
                <c:pt idx="32">
                  <c:v>8135</c:v>
                </c:pt>
                <c:pt idx="33">
                  <c:v>8390</c:v>
                </c:pt>
                <c:pt idx="34">
                  <c:v>8581</c:v>
                </c:pt>
                <c:pt idx="35">
                  <c:v>8650</c:v>
                </c:pt>
                <c:pt idx="36">
                  <c:v>8816</c:v>
                </c:pt>
                <c:pt idx="37">
                  <c:v>9036</c:v>
                </c:pt>
                <c:pt idx="38">
                  <c:v>9152</c:v>
                </c:pt>
                <c:pt idx="39">
                  <c:v>9409</c:v>
                </c:pt>
                <c:pt idx="40">
                  <c:v>9659</c:v>
                </c:pt>
                <c:pt idx="41">
                  <c:v>9894</c:v>
                </c:pt>
                <c:pt idx="42">
                  <c:v>10053</c:v>
                </c:pt>
                <c:pt idx="43">
                  <c:v>10138</c:v>
                </c:pt>
                <c:pt idx="44">
                  <c:v>10378</c:v>
                </c:pt>
                <c:pt idx="45">
                  <c:v>10631</c:v>
                </c:pt>
                <c:pt idx="46">
                  <c:v>10883</c:v>
                </c:pt>
                <c:pt idx="47">
                  <c:v>11121</c:v>
                </c:pt>
                <c:pt idx="48">
                  <c:v>11231</c:v>
                </c:pt>
                <c:pt idx="49">
                  <c:v>11429</c:v>
                </c:pt>
                <c:pt idx="50">
                  <c:v>11620</c:v>
                </c:pt>
                <c:pt idx="51">
                  <c:v>11895</c:v>
                </c:pt>
                <c:pt idx="52">
                  <c:v>12147</c:v>
                </c:pt>
                <c:pt idx="53">
                  <c:v>12403</c:v>
                </c:pt>
                <c:pt idx="54">
                  <c:v>12583</c:v>
                </c:pt>
                <c:pt idx="55">
                  <c:v>12681</c:v>
                </c:pt>
                <c:pt idx="56">
                  <c:v>12893</c:v>
                </c:pt>
                <c:pt idx="57">
                  <c:v>13132</c:v>
                </c:pt>
                <c:pt idx="58">
                  <c:v>13385</c:v>
                </c:pt>
              </c:numCache>
            </c:numRef>
          </c:xVal>
          <c:yVal>
            <c:numRef>
              <c:f>'Dynamic Data'!$D$202:$D$260</c:f>
              <c:numCache>
                <c:formatCode>General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151</c:v>
                </c:pt>
                <c:pt idx="17">
                  <c:v>386</c:v>
                </c:pt>
                <c:pt idx="18">
                  <c:v>822</c:v>
                </c:pt>
                <c:pt idx="19">
                  <c:v>1433</c:v>
                </c:pt>
                <c:pt idx="20">
                  <c:v>2172</c:v>
                </c:pt>
                <c:pt idx="21">
                  <c:v>2492</c:v>
                </c:pt>
                <c:pt idx="22">
                  <c:v>2786</c:v>
                </c:pt>
                <c:pt idx="23">
                  <c:v>2984</c:v>
                </c:pt>
                <c:pt idx="24">
                  <c:v>3114</c:v>
                </c:pt>
                <c:pt idx="25">
                  <c:v>3241</c:v>
                </c:pt>
                <c:pt idx="26">
                  <c:v>3265</c:v>
                </c:pt>
                <c:pt idx="27">
                  <c:v>3299</c:v>
                </c:pt>
                <c:pt idx="28">
                  <c:v>3321</c:v>
                </c:pt>
                <c:pt idx="29">
                  <c:v>3333</c:v>
                </c:pt>
                <c:pt idx="30">
                  <c:v>3337</c:v>
                </c:pt>
                <c:pt idx="31">
                  <c:v>3343</c:v>
                </c:pt>
                <c:pt idx="32">
                  <c:v>3347</c:v>
                </c:pt>
                <c:pt idx="33">
                  <c:v>3348</c:v>
                </c:pt>
                <c:pt idx="34">
                  <c:v>3349</c:v>
                </c:pt>
                <c:pt idx="35">
                  <c:v>3350</c:v>
                </c:pt>
                <c:pt idx="36">
                  <c:v>3351</c:v>
                </c:pt>
                <c:pt idx="37">
                  <c:v>3352</c:v>
                </c:pt>
                <c:pt idx="38">
                  <c:v>3352</c:v>
                </c:pt>
                <c:pt idx="39">
                  <c:v>3353</c:v>
                </c:pt>
                <c:pt idx="40">
                  <c:v>3354</c:v>
                </c:pt>
                <c:pt idx="41">
                  <c:v>3352</c:v>
                </c:pt>
                <c:pt idx="42">
                  <c:v>3352</c:v>
                </c:pt>
                <c:pt idx="43">
                  <c:v>3352</c:v>
                </c:pt>
                <c:pt idx="44">
                  <c:v>3352</c:v>
                </c:pt>
                <c:pt idx="45">
                  <c:v>3351</c:v>
                </c:pt>
                <c:pt idx="46">
                  <c:v>3349</c:v>
                </c:pt>
                <c:pt idx="47">
                  <c:v>3348</c:v>
                </c:pt>
                <c:pt idx="48">
                  <c:v>3348</c:v>
                </c:pt>
                <c:pt idx="49">
                  <c:v>3347</c:v>
                </c:pt>
                <c:pt idx="50">
                  <c:v>3347</c:v>
                </c:pt>
                <c:pt idx="51">
                  <c:v>3348</c:v>
                </c:pt>
                <c:pt idx="52">
                  <c:v>3349</c:v>
                </c:pt>
                <c:pt idx="53">
                  <c:v>3348</c:v>
                </c:pt>
                <c:pt idx="54">
                  <c:v>3347</c:v>
                </c:pt>
                <c:pt idx="55">
                  <c:v>3346</c:v>
                </c:pt>
                <c:pt idx="56">
                  <c:v>3346</c:v>
                </c:pt>
                <c:pt idx="57">
                  <c:v>3347</c:v>
                </c:pt>
                <c:pt idx="58">
                  <c:v>3348</c:v>
                </c:pt>
              </c:numCache>
            </c:numRef>
          </c:yVal>
          <c:smooth val="0"/>
        </c:ser>
        <c:ser>
          <c:idx val="1"/>
          <c:order val="1"/>
          <c:tx>
            <c:v>Max Accel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3458661417322835E-2"/>
                  <c:y val="0.157138378536016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Data'!$L$218:$L$225</c:f>
              <c:numCache>
                <c:formatCode>General</c:formatCode>
                <c:ptCount val="8"/>
                <c:pt idx="0">
                  <c:v>5321</c:v>
                </c:pt>
                <c:pt idx="1">
                  <c:v>5419</c:v>
                </c:pt>
                <c:pt idx="2">
                  <c:v>5557</c:v>
                </c:pt>
                <c:pt idx="3">
                  <c:v>5718</c:v>
                </c:pt>
                <c:pt idx="4">
                  <c:v>5934</c:v>
                </c:pt>
                <c:pt idx="5">
                  <c:v>6060</c:v>
                </c:pt>
                <c:pt idx="6">
                  <c:v>6208</c:v>
                </c:pt>
                <c:pt idx="7">
                  <c:v>6388</c:v>
                </c:pt>
              </c:numCache>
            </c:numRef>
          </c:xVal>
          <c:yVal>
            <c:numRef>
              <c:f>'Dynamic Data'!$D$218:$D$225</c:f>
              <c:numCache>
                <c:formatCode>General</c:formatCode>
                <c:ptCount val="8"/>
                <c:pt idx="0">
                  <c:v>151</c:v>
                </c:pt>
                <c:pt idx="1">
                  <c:v>386</c:v>
                </c:pt>
                <c:pt idx="2">
                  <c:v>822</c:v>
                </c:pt>
                <c:pt idx="3">
                  <c:v>1433</c:v>
                </c:pt>
                <c:pt idx="4">
                  <c:v>2172</c:v>
                </c:pt>
                <c:pt idx="5">
                  <c:v>2492</c:v>
                </c:pt>
                <c:pt idx="6">
                  <c:v>2786</c:v>
                </c:pt>
                <c:pt idx="7">
                  <c:v>2984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52816"/>
        <c:axId val="372653376"/>
      </c:scatterChart>
      <c:valAx>
        <c:axId val="37265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53376"/>
        <c:crosses val="autoZero"/>
        <c:crossBetween val="midCat"/>
      </c:valAx>
      <c:valAx>
        <c:axId val="37265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52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RPM (25%, 100%)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Motor RPM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Data'!$K$282:$K$335</c:f>
              <c:numCache>
                <c:formatCode>General</c:formatCode>
                <c:ptCount val="54"/>
                <c:pt idx="0">
                  <c:v>1652</c:v>
                </c:pt>
                <c:pt idx="1">
                  <c:v>1801</c:v>
                </c:pt>
                <c:pt idx="2">
                  <c:v>1874</c:v>
                </c:pt>
                <c:pt idx="3">
                  <c:v>2044</c:v>
                </c:pt>
                <c:pt idx="4">
                  <c:v>2221</c:v>
                </c:pt>
                <c:pt idx="5">
                  <c:v>2387</c:v>
                </c:pt>
                <c:pt idx="6">
                  <c:v>2555</c:v>
                </c:pt>
                <c:pt idx="7">
                  <c:v>2687</c:v>
                </c:pt>
                <c:pt idx="8">
                  <c:v>2810</c:v>
                </c:pt>
                <c:pt idx="9">
                  <c:v>2942</c:v>
                </c:pt>
                <c:pt idx="10">
                  <c:v>3066</c:v>
                </c:pt>
                <c:pt idx="11">
                  <c:v>3243</c:v>
                </c:pt>
                <c:pt idx="12">
                  <c:v>3408</c:v>
                </c:pt>
                <c:pt idx="13">
                  <c:v>3560</c:v>
                </c:pt>
                <c:pt idx="14">
                  <c:v>3706</c:v>
                </c:pt>
                <c:pt idx="15">
                  <c:v>3874</c:v>
                </c:pt>
                <c:pt idx="16">
                  <c:v>4047</c:v>
                </c:pt>
                <c:pt idx="17">
                  <c:v>4204</c:v>
                </c:pt>
                <c:pt idx="18">
                  <c:v>4350</c:v>
                </c:pt>
                <c:pt idx="19">
                  <c:v>4488</c:v>
                </c:pt>
                <c:pt idx="20">
                  <c:v>4654</c:v>
                </c:pt>
                <c:pt idx="21">
                  <c:v>4832</c:v>
                </c:pt>
                <c:pt idx="22">
                  <c:v>5007</c:v>
                </c:pt>
                <c:pt idx="23">
                  <c:v>5167</c:v>
                </c:pt>
                <c:pt idx="24">
                  <c:v>5342</c:v>
                </c:pt>
                <c:pt idx="25">
                  <c:v>5497</c:v>
                </c:pt>
                <c:pt idx="26">
                  <c:v>5661</c:v>
                </c:pt>
                <c:pt idx="27">
                  <c:v>5769</c:v>
                </c:pt>
                <c:pt idx="28">
                  <c:v>5906</c:v>
                </c:pt>
                <c:pt idx="29">
                  <c:v>6035</c:v>
                </c:pt>
                <c:pt idx="30">
                  <c:v>6196</c:v>
                </c:pt>
                <c:pt idx="31">
                  <c:v>6364</c:v>
                </c:pt>
                <c:pt idx="32">
                  <c:v>6532</c:v>
                </c:pt>
                <c:pt idx="33">
                  <c:v>6695</c:v>
                </c:pt>
                <c:pt idx="34">
                  <c:v>6872</c:v>
                </c:pt>
                <c:pt idx="35">
                  <c:v>7008</c:v>
                </c:pt>
                <c:pt idx="36">
                  <c:v>7136</c:v>
                </c:pt>
                <c:pt idx="37">
                  <c:v>7195</c:v>
                </c:pt>
                <c:pt idx="38">
                  <c:v>7318</c:v>
                </c:pt>
                <c:pt idx="39">
                  <c:v>7468</c:v>
                </c:pt>
                <c:pt idx="40">
                  <c:v>7652</c:v>
                </c:pt>
                <c:pt idx="41">
                  <c:v>7829</c:v>
                </c:pt>
                <c:pt idx="42">
                  <c:v>7993</c:v>
                </c:pt>
                <c:pt idx="43">
                  <c:v>8082</c:v>
                </c:pt>
                <c:pt idx="44">
                  <c:v>8221</c:v>
                </c:pt>
                <c:pt idx="45">
                  <c:v>8356</c:v>
                </c:pt>
                <c:pt idx="46">
                  <c:v>8491</c:v>
                </c:pt>
                <c:pt idx="47">
                  <c:v>8596</c:v>
                </c:pt>
                <c:pt idx="48">
                  <c:v>8736</c:v>
                </c:pt>
                <c:pt idx="49">
                  <c:v>8838</c:v>
                </c:pt>
                <c:pt idx="50">
                  <c:v>8973</c:v>
                </c:pt>
                <c:pt idx="51">
                  <c:v>9128</c:v>
                </c:pt>
                <c:pt idx="52">
                  <c:v>9303</c:v>
                </c:pt>
                <c:pt idx="53">
                  <c:v>9478</c:v>
                </c:pt>
              </c:numCache>
            </c:numRef>
          </c:xVal>
          <c:yVal>
            <c:numRef>
              <c:f>'Dynamic Data'!$D$282:$D$335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140</c:v>
                </c:pt>
                <c:pt idx="19">
                  <c:v>362</c:v>
                </c:pt>
                <c:pt idx="20">
                  <c:v>700</c:v>
                </c:pt>
                <c:pt idx="21">
                  <c:v>1131</c:v>
                </c:pt>
                <c:pt idx="22">
                  <c:v>1474</c:v>
                </c:pt>
                <c:pt idx="23">
                  <c:v>1773</c:v>
                </c:pt>
                <c:pt idx="24">
                  <c:v>2059</c:v>
                </c:pt>
                <c:pt idx="25">
                  <c:v>2238</c:v>
                </c:pt>
                <c:pt idx="26">
                  <c:v>2371</c:v>
                </c:pt>
                <c:pt idx="27">
                  <c:v>2433</c:v>
                </c:pt>
                <c:pt idx="28">
                  <c:v>2500</c:v>
                </c:pt>
                <c:pt idx="29">
                  <c:v>2564</c:v>
                </c:pt>
                <c:pt idx="30">
                  <c:v>2610</c:v>
                </c:pt>
                <c:pt idx="31">
                  <c:v>2641</c:v>
                </c:pt>
                <c:pt idx="32">
                  <c:v>2661</c:v>
                </c:pt>
                <c:pt idx="33">
                  <c:v>2676</c:v>
                </c:pt>
                <c:pt idx="34">
                  <c:v>2687</c:v>
                </c:pt>
                <c:pt idx="35">
                  <c:v>2692</c:v>
                </c:pt>
                <c:pt idx="36">
                  <c:v>2694</c:v>
                </c:pt>
                <c:pt idx="37">
                  <c:v>2694</c:v>
                </c:pt>
                <c:pt idx="38">
                  <c:v>2695</c:v>
                </c:pt>
                <c:pt idx="39">
                  <c:v>2695</c:v>
                </c:pt>
                <c:pt idx="40">
                  <c:v>2696</c:v>
                </c:pt>
                <c:pt idx="41">
                  <c:v>2695</c:v>
                </c:pt>
                <c:pt idx="42">
                  <c:v>2695</c:v>
                </c:pt>
                <c:pt idx="43">
                  <c:v>2695</c:v>
                </c:pt>
                <c:pt idx="44">
                  <c:v>2694</c:v>
                </c:pt>
                <c:pt idx="45">
                  <c:v>2694</c:v>
                </c:pt>
                <c:pt idx="46">
                  <c:v>2695</c:v>
                </c:pt>
                <c:pt idx="47">
                  <c:v>2696</c:v>
                </c:pt>
                <c:pt idx="48">
                  <c:v>2696</c:v>
                </c:pt>
                <c:pt idx="49">
                  <c:v>2695</c:v>
                </c:pt>
                <c:pt idx="50">
                  <c:v>2694</c:v>
                </c:pt>
                <c:pt idx="51">
                  <c:v>2694</c:v>
                </c:pt>
                <c:pt idx="52">
                  <c:v>2695</c:v>
                </c:pt>
                <c:pt idx="53">
                  <c:v>2695</c:v>
                </c:pt>
              </c:numCache>
            </c:numRef>
          </c:yVal>
          <c:smooth val="0"/>
        </c:ser>
        <c:ser>
          <c:idx val="1"/>
          <c:order val="1"/>
          <c:tx>
            <c:v>Max Accel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Data'!$K$301:$K$308</c:f>
              <c:numCache>
                <c:formatCode>General</c:formatCode>
                <c:ptCount val="8"/>
                <c:pt idx="0">
                  <c:v>4488</c:v>
                </c:pt>
                <c:pt idx="1">
                  <c:v>4654</c:v>
                </c:pt>
                <c:pt idx="2">
                  <c:v>4832</c:v>
                </c:pt>
                <c:pt idx="3">
                  <c:v>5007</c:v>
                </c:pt>
                <c:pt idx="4">
                  <c:v>5167</c:v>
                </c:pt>
                <c:pt idx="5">
                  <c:v>5342</c:v>
                </c:pt>
                <c:pt idx="6">
                  <c:v>5497</c:v>
                </c:pt>
                <c:pt idx="7">
                  <c:v>5661</c:v>
                </c:pt>
              </c:numCache>
            </c:numRef>
          </c:xVal>
          <c:yVal>
            <c:numRef>
              <c:f>'Dynamic Data'!$D$301:$D$308</c:f>
              <c:numCache>
                <c:formatCode>General</c:formatCode>
                <c:ptCount val="8"/>
                <c:pt idx="0">
                  <c:v>362</c:v>
                </c:pt>
                <c:pt idx="1">
                  <c:v>700</c:v>
                </c:pt>
                <c:pt idx="2">
                  <c:v>1131</c:v>
                </c:pt>
                <c:pt idx="3">
                  <c:v>1474</c:v>
                </c:pt>
                <c:pt idx="4">
                  <c:v>1773</c:v>
                </c:pt>
                <c:pt idx="5">
                  <c:v>2059</c:v>
                </c:pt>
                <c:pt idx="6">
                  <c:v>2238</c:v>
                </c:pt>
                <c:pt idx="7">
                  <c:v>2371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56176"/>
        <c:axId val="372656736"/>
      </c:scatterChart>
      <c:valAx>
        <c:axId val="37265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56736"/>
        <c:crosses val="autoZero"/>
        <c:crossBetween val="midCat"/>
      </c:valAx>
      <c:valAx>
        <c:axId val="3726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5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Speed (25%, 100%)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Motor Speed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Data'!$K$371:$K$426</c:f>
              <c:numCache>
                <c:formatCode>General</c:formatCode>
                <c:ptCount val="56"/>
                <c:pt idx="0">
                  <c:v>1818.7499999985448</c:v>
                </c:pt>
                <c:pt idx="1">
                  <c:v>1991.666666661331</c:v>
                </c:pt>
                <c:pt idx="2">
                  <c:v>2169.7916666671517</c:v>
                </c:pt>
                <c:pt idx="3">
                  <c:v>2332.2916666584206</c:v>
                </c:pt>
                <c:pt idx="4">
                  <c:v>2515.625</c:v>
                </c:pt>
                <c:pt idx="5">
                  <c:v>2670.8333333299379</c:v>
                </c:pt>
                <c:pt idx="6">
                  <c:v>2822.9166666715173</c:v>
                </c:pt>
                <c:pt idx="7">
                  <c:v>2986.4583333328483</c:v>
                </c:pt>
                <c:pt idx="8">
                  <c:v>3107.2916666671517</c:v>
                </c:pt>
                <c:pt idx="9">
                  <c:v>3263.5416666671517</c:v>
                </c:pt>
                <c:pt idx="10">
                  <c:v>3438.5416666700621</c:v>
                </c:pt>
                <c:pt idx="11">
                  <c:v>3544.7916666671517</c:v>
                </c:pt>
                <c:pt idx="12">
                  <c:v>3676.0416666656965</c:v>
                </c:pt>
                <c:pt idx="13">
                  <c:v>3835.4166666758829</c:v>
                </c:pt>
                <c:pt idx="14">
                  <c:v>4015.625000007276</c:v>
                </c:pt>
                <c:pt idx="15">
                  <c:v>4157.2916666700621</c:v>
                </c:pt>
                <c:pt idx="16">
                  <c:v>4296.875</c:v>
                </c:pt>
                <c:pt idx="17">
                  <c:v>4406.25</c:v>
                </c:pt>
                <c:pt idx="18">
                  <c:v>4462.5000000014552</c:v>
                </c:pt>
                <c:pt idx="19">
                  <c:v>4603.1249999941792</c:v>
                </c:pt>
                <c:pt idx="20">
                  <c:v>4786.4583333357587</c:v>
                </c:pt>
                <c:pt idx="21">
                  <c:v>4956.2499999956344</c:v>
                </c:pt>
                <c:pt idx="22">
                  <c:v>5120.8333333343035</c:v>
                </c:pt>
                <c:pt idx="23">
                  <c:v>5297.9166666627862</c:v>
                </c:pt>
                <c:pt idx="24">
                  <c:v>5464.5833333270275</c:v>
                </c:pt>
                <c:pt idx="25">
                  <c:v>5607.2916666744277</c:v>
                </c:pt>
                <c:pt idx="26">
                  <c:v>5736.4583333401242</c:v>
                </c:pt>
                <c:pt idx="27">
                  <c:v>5852.0833333313931</c:v>
                </c:pt>
                <c:pt idx="28">
                  <c:v>6006.2499999985448</c:v>
                </c:pt>
                <c:pt idx="29">
                  <c:v>6190.6249999956344</c:v>
                </c:pt>
                <c:pt idx="30">
                  <c:v>6352.083333338669</c:v>
                </c:pt>
                <c:pt idx="31">
                  <c:v>6523.9583333313931</c:v>
                </c:pt>
                <c:pt idx="32">
                  <c:v>6703.125</c:v>
                </c:pt>
                <c:pt idx="33">
                  <c:v>6865.6249999985448</c:v>
                </c:pt>
                <c:pt idx="34">
                  <c:v>7011.4583333343035</c:v>
                </c:pt>
                <c:pt idx="35">
                  <c:v>7131.2500000058208</c:v>
                </c:pt>
                <c:pt idx="36">
                  <c:v>7193.7499999985448</c:v>
                </c:pt>
                <c:pt idx="37">
                  <c:v>7332.2916666802485</c:v>
                </c:pt>
                <c:pt idx="38">
                  <c:v>7516.6666666700621</c:v>
                </c:pt>
                <c:pt idx="39">
                  <c:v>7679.1666666686069</c:v>
                </c:pt>
                <c:pt idx="40">
                  <c:v>7847.9166666729725</c:v>
                </c:pt>
                <c:pt idx="41">
                  <c:v>8019.7916666656965</c:v>
                </c:pt>
                <c:pt idx="42">
                  <c:v>8189.5833333328483</c:v>
                </c:pt>
                <c:pt idx="43">
                  <c:v>8335.4166666686069</c:v>
                </c:pt>
                <c:pt idx="44">
                  <c:v>8483.3333333299379</c:v>
                </c:pt>
                <c:pt idx="45">
                  <c:v>8611.4583333328483</c:v>
                </c:pt>
                <c:pt idx="46">
                  <c:v>8691.6666666656965</c:v>
                </c:pt>
                <c:pt idx="47">
                  <c:v>8830.2083333401242</c:v>
                </c:pt>
                <c:pt idx="48">
                  <c:v>8920.8333333299379</c:v>
                </c:pt>
                <c:pt idx="49">
                  <c:v>9080.2083333328483</c:v>
                </c:pt>
                <c:pt idx="50">
                  <c:v>9263.5416666671517</c:v>
                </c:pt>
                <c:pt idx="51">
                  <c:v>9434.3749999970896</c:v>
                </c:pt>
                <c:pt idx="52">
                  <c:v>9610.4166666627862</c:v>
                </c:pt>
                <c:pt idx="53">
                  <c:v>9743.7500000014552</c:v>
                </c:pt>
                <c:pt idx="54">
                  <c:v>9805.2083333313931</c:v>
                </c:pt>
                <c:pt idx="55">
                  <c:v>9911.4583333357587</c:v>
                </c:pt>
              </c:numCache>
            </c:numRef>
          </c:xVal>
          <c:yVal>
            <c:numRef>
              <c:f>'Dynamic Data'!$E$371:$E$426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29</c:v>
                </c:pt>
                <c:pt idx="15">
                  <c:v>161</c:v>
                </c:pt>
                <c:pt idx="16">
                  <c:v>450</c:v>
                </c:pt>
                <c:pt idx="17">
                  <c:v>653</c:v>
                </c:pt>
                <c:pt idx="18">
                  <c:v>793</c:v>
                </c:pt>
                <c:pt idx="19">
                  <c:v>1081</c:v>
                </c:pt>
                <c:pt idx="20">
                  <c:v>1495</c:v>
                </c:pt>
                <c:pt idx="21">
                  <c:v>1791</c:v>
                </c:pt>
                <c:pt idx="22">
                  <c:v>2029</c:v>
                </c:pt>
                <c:pt idx="23">
                  <c:v>2214</c:v>
                </c:pt>
                <c:pt idx="24">
                  <c:v>2353</c:v>
                </c:pt>
                <c:pt idx="25">
                  <c:v>2440</c:v>
                </c:pt>
                <c:pt idx="26">
                  <c:v>2508</c:v>
                </c:pt>
                <c:pt idx="27">
                  <c:v>2549</c:v>
                </c:pt>
                <c:pt idx="28">
                  <c:v>2600</c:v>
                </c:pt>
                <c:pt idx="29">
                  <c:v>2641</c:v>
                </c:pt>
                <c:pt idx="30">
                  <c:v>2659</c:v>
                </c:pt>
                <c:pt idx="31">
                  <c:v>2677</c:v>
                </c:pt>
                <c:pt idx="32">
                  <c:v>2686</c:v>
                </c:pt>
                <c:pt idx="33">
                  <c:v>2691</c:v>
                </c:pt>
                <c:pt idx="34">
                  <c:v>2694</c:v>
                </c:pt>
                <c:pt idx="35">
                  <c:v>2696</c:v>
                </c:pt>
                <c:pt idx="36">
                  <c:v>2697</c:v>
                </c:pt>
                <c:pt idx="37">
                  <c:v>2698</c:v>
                </c:pt>
                <c:pt idx="38">
                  <c:v>2698</c:v>
                </c:pt>
                <c:pt idx="39">
                  <c:v>2697</c:v>
                </c:pt>
                <c:pt idx="40">
                  <c:v>2696</c:v>
                </c:pt>
                <c:pt idx="41">
                  <c:v>2694</c:v>
                </c:pt>
                <c:pt idx="42">
                  <c:v>2693</c:v>
                </c:pt>
                <c:pt idx="43">
                  <c:v>2693</c:v>
                </c:pt>
                <c:pt idx="44">
                  <c:v>2692</c:v>
                </c:pt>
                <c:pt idx="45">
                  <c:v>2692</c:v>
                </c:pt>
                <c:pt idx="46">
                  <c:v>2692</c:v>
                </c:pt>
                <c:pt idx="47">
                  <c:v>2692</c:v>
                </c:pt>
                <c:pt idx="48">
                  <c:v>2692</c:v>
                </c:pt>
                <c:pt idx="49">
                  <c:v>2693</c:v>
                </c:pt>
                <c:pt idx="50">
                  <c:v>2694</c:v>
                </c:pt>
                <c:pt idx="51">
                  <c:v>2693</c:v>
                </c:pt>
                <c:pt idx="52">
                  <c:v>2693</c:v>
                </c:pt>
                <c:pt idx="53">
                  <c:v>2692</c:v>
                </c:pt>
                <c:pt idx="54">
                  <c:v>2692</c:v>
                </c:pt>
                <c:pt idx="55">
                  <c:v>2693</c:v>
                </c:pt>
              </c:numCache>
            </c:numRef>
          </c:yVal>
          <c:smooth val="0"/>
        </c:ser>
        <c:ser>
          <c:idx val="1"/>
          <c:order val="1"/>
          <c:tx>
            <c:v>Max Accel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Data'!$K$386:$K$394</c:f>
              <c:numCache>
                <c:formatCode>General</c:formatCode>
                <c:ptCount val="9"/>
                <c:pt idx="0">
                  <c:v>4157.2916666700621</c:v>
                </c:pt>
                <c:pt idx="1">
                  <c:v>4296.875</c:v>
                </c:pt>
                <c:pt idx="2">
                  <c:v>4406.25</c:v>
                </c:pt>
                <c:pt idx="3">
                  <c:v>4462.5000000014552</c:v>
                </c:pt>
                <c:pt idx="4">
                  <c:v>4603.1249999941792</c:v>
                </c:pt>
                <c:pt idx="5">
                  <c:v>4786.4583333357587</c:v>
                </c:pt>
                <c:pt idx="6">
                  <c:v>4956.2499999956344</c:v>
                </c:pt>
                <c:pt idx="7">
                  <c:v>5120.8333333343035</c:v>
                </c:pt>
                <c:pt idx="8">
                  <c:v>5297.9166666627862</c:v>
                </c:pt>
              </c:numCache>
            </c:numRef>
          </c:xVal>
          <c:yVal>
            <c:numRef>
              <c:f>'Dynamic Data'!$E$386:$E$394</c:f>
              <c:numCache>
                <c:formatCode>General</c:formatCode>
                <c:ptCount val="9"/>
                <c:pt idx="0">
                  <c:v>161</c:v>
                </c:pt>
                <c:pt idx="1">
                  <c:v>450</c:v>
                </c:pt>
                <c:pt idx="2">
                  <c:v>653</c:v>
                </c:pt>
                <c:pt idx="3">
                  <c:v>793</c:v>
                </c:pt>
                <c:pt idx="4">
                  <c:v>1081</c:v>
                </c:pt>
                <c:pt idx="5">
                  <c:v>1495</c:v>
                </c:pt>
                <c:pt idx="6">
                  <c:v>1791</c:v>
                </c:pt>
                <c:pt idx="7">
                  <c:v>2029</c:v>
                </c:pt>
                <c:pt idx="8">
                  <c:v>2214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59536"/>
        <c:axId val="372660096"/>
      </c:scatterChart>
      <c:valAx>
        <c:axId val="372659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60096"/>
        <c:crosses val="autoZero"/>
        <c:crossBetween val="midCat"/>
      </c:valAx>
      <c:valAx>
        <c:axId val="37266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59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Speed (25%, 90%)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Motor RPM (25%, 80%)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Data'!$K$447:$K$509</c:f>
              <c:numCache>
                <c:formatCode>General</c:formatCode>
                <c:ptCount val="63"/>
                <c:pt idx="0">
                  <c:v>1502</c:v>
                </c:pt>
                <c:pt idx="1">
                  <c:v>1680</c:v>
                </c:pt>
                <c:pt idx="2">
                  <c:v>1852.0000000074506</c:v>
                </c:pt>
                <c:pt idx="3">
                  <c:v>2003</c:v>
                </c:pt>
                <c:pt idx="4">
                  <c:v>2062.9999999925494</c:v>
                </c:pt>
                <c:pt idx="5">
                  <c:v>2135</c:v>
                </c:pt>
                <c:pt idx="6">
                  <c:v>2282.0000000074506</c:v>
                </c:pt>
                <c:pt idx="7">
                  <c:v>2379</c:v>
                </c:pt>
                <c:pt idx="8">
                  <c:v>2488.0000000074506</c:v>
                </c:pt>
                <c:pt idx="9">
                  <c:v>2612</c:v>
                </c:pt>
                <c:pt idx="10">
                  <c:v>2674.0000000074506</c:v>
                </c:pt>
                <c:pt idx="11">
                  <c:v>2784.0000000074506</c:v>
                </c:pt>
                <c:pt idx="12">
                  <c:v>2944</c:v>
                </c:pt>
                <c:pt idx="13">
                  <c:v>3121.0000000074506</c:v>
                </c:pt>
                <c:pt idx="14">
                  <c:v>3295</c:v>
                </c:pt>
                <c:pt idx="15">
                  <c:v>3477.9999999925494</c:v>
                </c:pt>
                <c:pt idx="16">
                  <c:v>3634</c:v>
                </c:pt>
                <c:pt idx="17">
                  <c:v>3783</c:v>
                </c:pt>
                <c:pt idx="18">
                  <c:v>3925</c:v>
                </c:pt>
                <c:pt idx="19">
                  <c:v>4055.9999999925494</c:v>
                </c:pt>
                <c:pt idx="20">
                  <c:v>4197.0000000074506</c:v>
                </c:pt>
                <c:pt idx="21">
                  <c:v>4380</c:v>
                </c:pt>
                <c:pt idx="22">
                  <c:v>4543.0000000074506</c:v>
                </c:pt>
                <c:pt idx="23">
                  <c:v>4712.9999999925494</c:v>
                </c:pt>
                <c:pt idx="24">
                  <c:v>4877</c:v>
                </c:pt>
                <c:pt idx="25">
                  <c:v>5045.0000000074506</c:v>
                </c:pt>
                <c:pt idx="26">
                  <c:v>5207</c:v>
                </c:pt>
                <c:pt idx="27">
                  <c:v>5355</c:v>
                </c:pt>
                <c:pt idx="28">
                  <c:v>5491</c:v>
                </c:pt>
                <c:pt idx="29">
                  <c:v>5640</c:v>
                </c:pt>
                <c:pt idx="30">
                  <c:v>5811</c:v>
                </c:pt>
                <c:pt idx="31">
                  <c:v>6001</c:v>
                </c:pt>
                <c:pt idx="32">
                  <c:v>6157.9999999925494</c:v>
                </c:pt>
                <c:pt idx="33">
                  <c:v>6310.0000000074506</c:v>
                </c:pt>
                <c:pt idx="34">
                  <c:v>6481.9999999925494</c:v>
                </c:pt>
                <c:pt idx="35">
                  <c:v>6632</c:v>
                </c:pt>
                <c:pt idx="36">
                  <c:v>6754</c:v>
                </c:pt>
                <c:pt idx="37">
                  <c:v>6873.9999999925494</c:v>
                </c:pt>
                <c:pt idx="38">
                  <c:v>6941.9999999925494</c:v>
                </c:pt>
                <c:pt idx="39">
                  <c:v>7081</c:v>
                </c:pt>
                <c:pt idx="40">
                  <c:v>7166</c:v>
                </c:pt>
                <c:pt idx="41">
                  <c:v>7319</c:v>
                </c:pt>
                <c:pt idx="42">
                  <c:v>7497</c:v>
                </c:pt>
                <c:pt idx="43">
                  <c:v>7650</c:v>
                </c:pt>
                <c:pt idx="44">
                  <c:v>7795</c:v>
                </c:pt>
                <c:pt idx="45">
                  <c:v>7859</c:v>
                </c:pt>
                <c:pt idx="46">
                  <c:v>7992</c:v>
                </c:pt>
                <c:pt idx="47">
                  <c:v>8031.9999999925494</c:v>
                </c:pt>
                <c:pt idx="48">
                  <c:v>8162</c:v>
                </c:pt>
                <c:pt idx="49">
                  <c:v>8283</c:v>
                </c:pt>
                <c:pt idx="50">
                  <c:v>8447.0000000074506</c:v>
                </c:pt>
                <c:pt idx="51">
                  <c:v>8613.0000000074506</c:v>
                </c:pt>
                <c:pt idx="52">
                  <c:v>8775</c:v>
                </c:pt>
                <c:pt idx="53">
                  <c:v>8856.9999999925494</c:v>
                </c:pt>
                <c:pt idx="54">
                  <c:v>9008</c:v>
                </c:pt>
                <c:pt idx="55">
                  <c:v>9183</c:v>
                </c:pt>
                <c:pt idx="56">
                  <c:v>9304</c:v>
                </c:pt>
                <c:pt idx="57">
                  <c:v>9344</c:v>
                </c:pt>
                <c:pt idx="58">
                  <c:v>9483</c:v>
                </c:pt>
                <c:pt idx="59">
                  <c:v>9594</c:v>
                </c:pt>
                <c:pt idx="60">
                  <c:v>9734</c:v>
                </c:pt>
                <c:pt idx="61">
                  <c:v>9900</c:v>
                </c:pt>
                <c:pt idx="62">
                  <c:v>10071</c:v>
                </c:pt>
              </c:numCache>
            </c:numRef>
          </c:xVal>
          <c:yVal>
            <c:numRef>
              <c:f>'Dynamic Data'!$E$447:$E$509</c:f>
              <c:numCache>
                <c:formatCode>General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92</c:v>
                </c:pt>
                <c:pt idx="14">
                  <c:v>412</c:v>
                </c:pt>
                <c:pt idx="15">
                  <c:v>748</c:v>
                </c:pt>
                <c:pt idx="16">
                  <c:v>1092</c:v>
                </c:pt>
                <c:pt idx="17">
                  <c:v>1401</c:v>
                </c:pt>
                <c:pt idx="18">
                  <c:v>1607</c:v>
                </c:pt>
                <c:pt idx="19">
                  <c:v>1774</c:v>
                </c:pt>
                <c:pt idx="20">
                  <c:v>1933</c:v>
                </c:pt>
                <c:pt idx="21">
                  <c:v>2047</c:v>
                </c:pt>
                <c:pt idx="22">
                  <c:v>2137</c:v>
                </c:pt>
                <c:pt idx="23">
                  <c:v>2186</c:v>
                </c:pt>
                <c:pt idx="24">
                  <c:v>2220</c:v>
                </c:pt>
                <c:pt idx="25">
                  <c:v>2240</c:v>
                </c:pt>
                <c:pt idx="26">
                  <c:v>2250</c:v>
                </c:pt>
                <c:pt idx="27">
                  <c:v>2254</c:v>
                </c:pt>
                <c:pt idx="28">
                  <c:v>2256</c:v>
                </c:pt>
                <c:pt idx="29">
                  <c:v>2260</c:v>
                </c:pt>
                <c:pt idx="30">
                  <c:v>2262</c:v>
                </c:pt>
                <c:pt idx="31">
                  <c:v>2264</c:v>
                </c:pt>
                <c:pt idx="32">
                  <c:v>2265</c:v>
                </c:pt>
                <c:pt idx="33">
                  <c:v>2266</c:v>
                </c:pt>
                <c:pt idx="34">
                  <c:v>2266</c:v>
                </c:pt>
                <c:pt idx="35">
                  <c:v>2265</c:v>
                </c:pt>
                <c:pt idx="36">
                  <c:v>2264</c:v>
                </c:pt>
                <c:pt idx="37">
                  <c:v>2263</c:v>
                </c:pt>
                <c:pt idx="38">
                  <c:v>2263</c:v>
                </c:pt>
                <c:pt idx="39">
                  <c:v>2263</c:v>
                </c:pt>
                <c:pt idx="40">
                  <c:v>2263</c:v>
                </c:pt>
                <c:pt idx="41">
                  <c:v>2263</c:v>
                </c:pt>
                <c:pt idx="42">
                  <c:v>2261</c:v>
                </c:pt>
                <c:pt idx="43">
                  <c:v>2259</c:v>
                </c:pt>
                <c:pt idx="44">
                  <c:v>2257</c:v>
                </c:pt>
                <c:pt idx="45">
                  <c:v>2255</c:v>
                </c:pt>
                <c:pt idx="46">
                  <c:v>2251</c:v>
                </c:pt>
                <c:pt idx="47">
                  <c:v>2249</c:v>
                </c:pt>
                <c:pt idx="48">
                  <c:v>2242</c:v>
                </c:pt>
                <c:pt idx="49">
                  <c:v>2236</c:v>
                </c:pt>
                <c:pt idx="50">
                  <c:v>2230</c:v>
                </c:pt>
                <c:pt idx="51">
                  <c:v>2226</c:v>
                </c:pt>
                <c:pt idx="52">
                  <c:v>2225</c:v>
                </c:pt>
                <c:pt idx="53">
                  <c:v>2225</c:v>
                </c:pt>
                <c:pt idx="54">
                  <c:v>2223</c:v>
                </c:pt>
                <c:pt idx="55">
                  <c:v>2220</c:v>
                </c:pt>
                <c:pt idx="56">
                  <c:v>2219</c:v>
                </c:pt>
                <c:pt idx="57">
                  <c:v>2218</c:v>
                </c:pt>
                <c:pt idx="58">
                  <c:v>2216</c:v>
                </c:pt>
                <c:pt idx="59">
                  <c:v>2215</c:v>
                </c:pt>
                <c:pt idx="60">
                  <c:v>2212</c:v>
                </c:pt>
                <c:pt idx="61">
                  <c:v>2209</c:v>
                </c:pt>
                <c:pt idx="62">
                  <c:v>2206</c:v>
                </c:pt>
              </c:numCache>
            </c:numRef>
          </c:yVal>
          <c:smooth val="0"/>
        </c:ser>
        <c:ser>
          <c:idx val="1"/>
          <c:order val="1"/>
          <c:tx>
            <c:v>Max Accel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Data'!$K$460:$K$468</c:f>
              <c:numCache>
                <c:formatCode>General</c:formatCode>
                <c:ptCount val="9"/>
                <c:pt idx="0">
                  <c:v>3121.0000000074506</c:v>
                </c:pt>
                <c:pt idx="1">
                  <c:v>3295</c:v>
                </c:pt>
                <c:pt idx="2">
                  <c:v>3477.9999999925494</c:v>
                </c:pt>
                <c:pt idx="3">
                  <c:v>3634</c:v>
                </c:pt>
                <c:pt idx="4">
                  <c:v>3783</c:v>
                </c:pt>
                <c:pt idx="5">
                  <c:v>3925</c:v>
                </c:pt>
                <c:pt idx="6">
                  <c:v>4055.9999999925494</c:v>
                </c:pt>
                <c:pt idx="7">
                  <c:v>4197.0000000074506</c:v>
                </c:pt>
                <c:pt idx="8">
                  <c:v>4380</c:v>
                </c:pt>
              </c:numCache>
            </c:numRef>
          </c:xVal>
          <c:yVal>
            <c:numRef>
              <c:f>'Dynamic Data'!$E$460:$E$468</c:f>
              <c:numCache>
                <c:formatCode>General</c:formatCode>
                <c:ptCount val="9"/>
                <c:pt idx="0">
                  <c:v>92</c:v>
                </c:pt>
                <c:pt idx="1">
                  <c:v>412</c:v>
                </c:pt>
                <c:pt idx="2">
                  <c:v>748</c:v>
                </c:pt>
                <c:pt idx="3">
                  <c:v>1092</c:v>
                </c:pt>
                <c:pt idx="4">
                  <c:v>1401</c:v>
                </c:pt>
                <c:pt idx="5">
                  <c:v>1607</c:v>
                </c:pt>
                <c:pt idx="6">
                  <c:v>1774</c:v>
                </c:pt>
                <c:pt idx="7">
                  <c:v>1933</c:v>
                </c:pt>
                <c:pt idx="8">
                  <c:v>2047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62896"/>
        <c:axId val="372663456"/>
      </c:scatterChart>
      <c:valAx>
        <c:axId val="372662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63456"/>
        <c:crosses val="autoZero"/>
        <c:crossBetween val="midCat"/>
      </c:valAx>
      <c:valAx>
        <c:axId val="37266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62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Torque vs Load</a:t>
            </a:r>
            <a:r>
              <a:rPr lang="en-US" baseline="0"/>
              <a:t> (varying throttle)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Static!$B$33</c:f>
              <c:strCache>
                <c:ptCount val="1"/>
                <c:pt idx="0">
                  <c:v>Torque (20% throttle)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Static!$A$33:$A$62</c:f>
              <c:strCache>
                <c:ptCount val="30"/>
                <c:pt idx="0">
                  <c:v>Load %</c:v>
                </c:pt>
                <c:pt idx="1">
                  <c:v>100</c:v>
                </c:pt>
                <c:pt idx="2">
                  <c:v>98</c:v>
                </c:pt>
                <c:pt idx="3">
                  <c:v>96</c:v>
                </c:pt>
                <c:pt idx="4">
                  <c:v>94</c:v>
                </c:pt>
                <c:pt idx="5">
                  <c:v>92</c:v>
                </c:pt>
                <c:pt idx="6">
                  <c:v>90</c:v>
                </c:pt>
                <c:pt idx="7">
                  <c:v>88</c:v>
                </c:pt>
                <c:pt idx="8">
                  <c:v>86</c:v>
                </c:pt>
                <c:pt idx="9">
                  <c:v>84</c:v>
                </c:pt>
                <c:pt idx="10">
                  <c:v>82</c:v>
                </c:pt>
                <c:pt idx="11">
                  <c:v>80</c:v>
                </c:pt>
                <c:pt idx="12">
                  <c:v>78</c:v>
                </c:pt>
                <c:pt idx="13">
                  <c:v>76</c:v>
                </c:pt>
                <c:pt idx="14">
                  <c:v>74</c:v>
                </c:pt>
                <c:pt idx="15">
                  <c:v>72</c:v>
                </c:pt>
                <c:pt idx="16">
                  <c:v>70</c:v>
                </c:pt>
                <c:pt idx="17">
                  <c:v>68</c:v>
                </c:pt>
                <c:pt idx="18">
                  <c:v>66</c:v>
                </c:pt>
                <c:pt idx="19">
                  <c:v>64</c:v>
                </c:pt>
                <c:pt idx="20">
                  <c:v>62</c:v>
                </c:pt>
                <c:pt idx="21">
                  <c:v>60</c:v>
                </c:pt>
                <c:pt idx="22">
                  <c:v>58</c:v>
                </c:pt>
                <c:pt idx="23">
                  <c:v>56</c:v>
                </c:pt>
                <c:pt idx="24">
                  <c:v>54</c:v>
                </c:pt>
                <c:pt idx="25">
                  <c:v>52</c:v>
                </c:pt>
                <c:pt idx="26">
                  <c:v>50</c:v>
                </c:pt>
                <c:pt idx="27">
                  <c:v>48</c:v>
                </c:pt>
                <c:pt idx="28">
                  <c:v>46</c:v>
                </c:pt>
                <c:pt idx="29">
                  <c:v>44</c:v>
                </c:pt>
              </c:strCache>
            </c:strRef>
          </c:cat>
          <c:val>
            <c:numRef>
              <c:f>Static!$B$34:$B$62</c:f>
              <c:numCache>
                <c:formatCode>General</c:formatCode>
                <c:ptCount val="29"/>
                <c:pt idx="0">
                  <c:v>5.44</c:v>
                </c:pt>
                <c:pt idx="1">
                  <c:v>5.44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5.73</c:v>
                </c:pt>
                <c:pt idx="16">
                  <c:v>5.88</c:v>
                </c:pt>
                <c:pt idx="17">
                  <c:v>6.47</c:v>
                </c:pt>
                <c:pt idx="18">
                  <c:v>7.05</c:v>
                </c:pt>
                <c:pt idx="19">
                  <c:v>7.9</c:v>
                </c:pt>
                <c:pt idx="20">
                  <c:v>8.5</c:v>
                </c:pt>
                <c:pt idx="21">
                  <c:v>10.1</c:v>
                </c:pt>
                <c:pt idx="22">
                  <c:v>10.7</c:v>
                </c:pt>
                <c:pt idx="23">
                  <c:v>11.5</c:v>
                </c:pt>
                <c:pt idx="24">
                  <c:v>12.6</c:v>
                </c:pt>
                <c:pt idx="25">
                  <c:v>14.2</c:v>
                </c:pt>
                <c:pt idx="26">
                  <c:v>15.3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Static!$C$33</c:f>
              <c:strCache>
                <c:ptCount val="1"/>
                <c:pt idx="0">
                  <c:v>Torque (25% throttle)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Static!$A$33:$A$62</c:f>
              <c:strCache>
                <c:ptCount val="30"/>
                <c:pt idx="0">
                  <c:v>Load %</c:v>
                </c:pt>
                <c:pt idx="1">
                  <c:v>100</c:v>
                </c:pt>
                <c:pt idx="2">
                  <c:v>98</c:v>
                </c:pt>
                <c:pt idx="3">
                  <c:v>96</c:v>
                </c:pt>
                <c:pt idx="4">
                  <c:v>94</c:v>
                </c:pt>
                <c:pt idx="5">
                  <c:v>92</c:v>
                </c:pt>
                <c:pt idx="6">
                  <c:v>90</c:v>
                </c:pt>
                <c:pt idx="7">
                  <c:v>88</c:v>
                </c:pt>
                <c:pt idx="8">
                  <c:v>86</c:v>
                </c:pt>
                <c:pt idx="9">
                  <c:v>84</c:v>
                </c:pt>
                <c:pt idx="10">
                  <c:v>82</c:v>
                </c:pt>
                <c:pt idx="11">
                  <c:v>80</c:v>
                </c:pt>
                <c:pt idx="12">
                  <c:v>78</c:v>
                </c:pt>
                <c:pt idx="13">
                  <c:v>76</c:v>
                </c:pt>
                <c:pt idx="14">
                  <c:v>74</c:v>
                </c:pt>
                <c:pt idx="15">
                  <c:v>72</c:v>
                </c:pt>
                <c:pt idx="16">
                  <c:v>70</c:v>
                </c:pt>
                <c:pt idx="17">
                  <c:v>68</c:v>
                </c:pt>
                <c:pt idx="18">
                  <c:v>66</c:v>
                </c:pt>
                <c:pt idx="19">
                  <c:v>64</c:v>
                </c:pt>
                <c:pt idx="20">
                  <c:v>62</c:v>
                </c:pt>
                <c:pt idx="21">
                  <c:v>60</c:v>
                </c:pt>
                <c:pt idx="22">
                  <c:v>58</c:v>
                </c:pt>
                <c:pt idx="23">
                  <c:v>56</c:v>
                </c:pt>
                <c:pt idx="24">
                  <c:v>54</c:v>
                </c:pt>
                <c:pt idx="25">
                  <c:v>52</c:v>
                </c:pt>
                <c:pt idx="26">
                  <c:v>50</c:v>
                </c:pt>
                <c:pt idx="27">
                  <c:v>48</c:v>
                </c:pt>
                <c:pt idx="28">
                  <c:v>46</c:v>
                </c:pt>
                <c:pt idx="29">
                  <c:v>44</c:v>
                </c:pt>
              </c:strCache>
            </c:strRef>
          </c:cat>
          <c:val>
            <c:numRef>
              <c:f>Static!$C$34:$C$62</c:f>
              <c:numCache>
                <c:formatCode>General</c:formatCode>
                <c:ptCount val="29"/>
                <c:pt idx="0">
                  <c:v>11.6</c:v>
                </c:pt>
                <c:pt idx="1">
                  <c:v>11.7</c:v>
                </c:pt>
                <c:pt idx="2">
                  <c:v>11.7</c:v>
                </c:pt>
                <c:pt idx="3">
                  <c:v>11.7</c:v>
                </c:pt>
                <c:pt idx="4">
                  <c:v>11.7</c:v>
                </c:pt>
                <c:pt idx="5">
                  <c:v>11.7</c:v>
                </c:pt>
                <c:pt idx="6">
                  <c:v>11.7</c:v>
                </c:pt>
                <c:pt idx="7">
                  <c:v>11.7</c:v>
                </c:pt>
                <c:pt idx="8">
                  <c:v>11.8</c:v>
                </c:pt>
                <c:pt idx="9">
                  <c:v>11.8</c:v>
                </c:pt>
                <c:pt idx="10">
                  <c:v>11.9</c:v>
                </c:pt>
                <c:pt idx="11">
                  <c:v>12</c:v>
                </c:pt>
                <c:pt idx="12">
                  <c:v>11.9</c:v>
                </c:pt>
                <c:pt idx="13">
                  <c:v>11.9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12.1</c:v>
                </c:pt>
                <c:pt idx="19">
                  <c:v>12.1</c:v>
                </c:pt>
                <c:pt idx="20">
                  <c:v>12.6</c:v>
                </c:pt>
                <c:pt idx="21">
                  <c:v>12.8</c:v>
                </c:pt>
                <c:pt idx="22">
                  <c:v>15.4</c:v>
                </c:pt>
                <c:pt idx="23">
                  <c:v>17.399999999999999</c:v>
                </c:pt>
                <c:pt idx="24">
                  <c:v>17.899999999999999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Static!$D$33</c:f>
              <c:strCache>
                <c:ptCount val="1"/>
                <c:pt idx="0">
                  <c:v>Torque (30% throttle)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Static!$A$33:$A$62</c:f>
              <c:strCache>
                <c:ptCount val="30"/>
                <c:pt idx="0">
                  <c:v>Load %</c:v>
                </c:pt>
                <c:pt idx="1">
                  <c:v>100</c:v>
                </c:pt>
                <c:pt idx="2">
                  <c:v>98</c:v>
                </c:pt>
                <c:pt idx="3">
                  <c:v>96</c:v>
                </c:pt>
                <c:pt idx="4">
                  <c:v>94</c:v>
                </c:pt>
                <c:pt idx="5">
                  <c:v>92</c:v>
                </c:pt>
                <c:pt idx="6">
                  <c:v>90</c:v>
                </c:pt>
                <c:pt idx="7">
                  <c:v>88</c:v>
                </c:pt>
                <c:pt idx="8">
                  <c:v>86</c:v>
                </c:pt>
                <c:pt idx="9">
                  <c:v>84</c:v>
                </c:pt>
                <c:pt idx="10">
                  <c:v>82</c:v>
                </c:pt>
                <c:pt idx="11">
                  <c:v>80</c:v>
                </c:pt>
                <c:pt idx="12">
                  <c:v>78</c:v>
                </c:pt>
                <c:pt idx="13">
                  <c:v>76</c:v>
                </c:pt>
                <c:pt idx="14">
                  <c:v>74</c:v>
                </c:pt>
                <c:pt idx="15">
                  <c:v>72</c:v>
                </c:pt>
                <c:pt idx="16">
                  <c:v>70</c:v>
                </c:pt>
                <c:pt idx="17">
                  <c:v>68</c:v>
                </c:pt>
                <c:pt idx="18">
                  <c:v>66</c:v>
                </c:pt>
                <c:pt idx="19">
                  <c:v>64</c:v>
                </c:pt>
                <c:pt idx="20">
                  <c:v>62</c:v>
                </c:pt>
                <c:pt idx="21">
                  <c:v>60</c:v>
                </c:pt>
                <c:pt idx="22">
                  <c:v>58</c:v>
                </c:pt>
                <c:pt idx="23">
                  <c:v>56</c:v>
                </c:pt>
                <c:pt idx="24">
                  <c:v>54</c:v>
                </c:pt>
                <c:pt idx="25">
                  <c:v>52</c:v>
                </c:pt>
                <c:pt idx="26">
                  <c:v>50</c:v>
                </c:pt>
                <c:pt idx="27">
                  <c:v>48</c:v>
                </c:pt>
                <c:pt idx="28">
                  <c:v>46</c:v>
                </c:pt>
                <c:pt idx="29">
                  <c:v>44</c:v>
                </c:pt>
              </c:strCache>
            </c:strRef>
          </c:cat>
          <c:val>
            <c:numRef>
              <c:f>Static!$D$34:$D$62</c:f>
              <c:numCache>
                <c:formatCode>General</c:formatCode>
                <c:ptCount val="29"/>
                <c:pt idx="0">
                  <c:v>18.8</c:v>
                </c:pt>
                <c:pt idx="1">
                  <c:v>19</c:v>
                </c:pt>
                <c:pt idx="2">
                  <c:v>18.899999999999999</c:v>
                </c:pt>
                <c:pt idx="3">
                  <c:v>18.899999999999999</c:v>
                </c:pt>
                <c:pt idx="4">
                  <c:v>19</c:v>
                </c:pt>
                <c:pt idx="5">
                  <c:v>19</c:v>
                </c:pt>
                <c:pt idx="6">
                  <c:v>19.100000000000001</c:v>
                </c:pt>
                <c:pt idx="7">
                  <c:v>19.100000000000001</c:v>
                </c:pt>
                <c:pt idx="8">
                  <c:v>19.100000000000001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19.100000000000001</c:v>
                </c:pt>
                <c:pt idx="14">
                  <c:v>19.100000000000001</c:v>
                </c:pt>
                <c:pt idx="15">
                  <c:v>19.100000000000001</c:v>
                </c:pt>
                <c:pt idx="16">
                  <c:v>19.100000000000001</c:v>
                </c:pt>
                <c:pt idx="17">
                  <c:v>19.100000000000001</c:v>
                </c:pt>
                <c:pt idx="18">
                  <c:v>19.100000000000001</c:v>
                </c:pt>
                <c:pt idx="19">
                  <c:v>19.100000000000001</c:v>
                </c:pt>
                <c:pt idx="20">
                  <c:v>19.100000000000001</c:v>
                </c:pt>
                <c:pt idx="21">
                  <c:v>19.399999999999999</c:v>
                </c:pt>
                <c:pt idx="22">
                  <c:v>20.100000000000001</c:v>
                </c:pt>
                <c:pt idx="23">
                  <c:v>22.7</c:v>
                </c:pt>
                <c:pt idx="24">
                  <c:v>23.8</c:v>
                </c:pt>
                <c:pt idx="25">
                  <c:v>24.8</c:v>
                </c:pt>
                <c:pt idx="26">
                  <c:v>25.9</c:v>
                </c:pt>
                <c:pt idx="27">
                  <c:v>27.5</c:v>
                </c:pt>
                <c:pt idx="28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Static!$E$33</c:f>
              <c:strCache>
                <c:ptCount val="1"/>
                <c:pt idx="0">
                  <c:v>Torque (35% throttle)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Static!$A$33:$A$62</c:f>
              <c:strCache>
                <c:ptCount val="30"/>
                <c:pt idx="0">
                  <c:v>Load %</c:v>
                </c:pt>
                <c:pt idx="1">
                  <c:v>100</c:v>
                </c:pt>
                <c:pt idx="2">
                  <c:v>98</c:v>
                </c:pt>
                <c:pt idx="3">
                  <c:v>96</c:v>
                </c:pt>
                <c:pt idx="4">
                  <c:v>94</c:v>
                </c:pt>
                <c:pt idx="5">
                  <c:v>92</c:v>
                </c:pt>
                <c:pt idx="6">
                  <c:v>90</c:v>
                </c:pt>
                <c:pt idx="7">
                  <c:v>88</c:v>
                </c:pt>
                <c:pt idx="8">
                  <c:v>86</c:v>
                </c:pt>
                <c:pt idx="9">
                  <c:v>84</c:v>
                </c:pt>
                <c:pt idx="10">
                  <c:v>82</c:v>
                </c:pt>
                <c:pt idx="11">
                  <c:v>80</c:v>
                </c:pt>
                <c:pt idx="12">
                  <c:v>78</c:v>
                </c:pt>
                <c:pt idx="13">
                  <c:v>76</c:v>
                </c:pt>
                <c:pt idx="14">
                  <c:v>74</c:v>
                </c:pt>
                <c:pt idx="15">
                  <c:v>72</c:v>
                </c:pt>
                <c:pt idx="16">
                  <c:v>70</c:v>
                </c:pt>
                <c:pt idx="17">
                  <c:v>68</c:v>
                </c:pt>
                <c:pt idx="18">
                  <c:v>66</c:v>
                </c:pt>
                <c:pt idx="19">
                  <c:v>64</c:v>
                </c:pt>
                <c:pt idx="20">
                  <c:v>62</c:v>
                </c:pt>
                <c:pt idx="21">
                  <c:v>60</c:v>
                </c:pt>
                <c:pt idx="22">
                  <c:v>58</c:v>
                </c:pt>
                <c:pt idx="23">
                  <c:v>56</c:v>
                </c:pt>
                <c:pt idx="24">
                  <c:v>54</c:v>
                </c:pt>
                <c:pt idx="25">
                  <c:v>52</c:v>
                </c:pt>
                <c:pt idx="26">
                  <c:v>50</c:v>
                </c:pt>
                <c:pt idx="27">
                  <c:v>48</c:v>
                </c:pt>
                <c:pt idx="28">
                  <c:v>46</c:v>
                </c:pt>
                <c:pt idx="29">
                  <c:v>44</c:v>
                </c:pt>
              </c:strCache>
            </c:strRef>
          </c:cat>
          <c:val>
            <c:numRef>
              <c:f>Static!$E$34:$E$62</c:f>
              <c:numCache>
                <c:formatCode>General</c:formatCode>
                <c:ptCount val="29"/>
                <c:pt idx="0">
                  <c:v>24.91</c:v>
                </c:pt>
                <c:pt idx="1">
                  <c:v>25.2</c:v>
                </c:pt>
                <c:pt idx="2">
                  <c:v>25.75</c:v>
                </c:pt>
                <c:pt idx="3">
                  <c:v>26.1</c:v>
                </c:pt>
                <c:pt idx="4">
                  <c:v>26.38</c:v>
                </c:pt>
                <c:pt idx="5">
                  <c:v>26.38</c:v>
                </c:pt>
                <c:pt idx="6">
                  <c:v>26.38</c:v>
                </c:pt>
                <c:pt idx="7">
                  <c:v>26.08</c:v>
                </c:pt>
                <c:pt idx="8">
                  <c:v>26.38</c:v>
                </c:pt>
                <c:pt idx="9">
                  <c:v>26.23</c:v>
                </c:pt>
                <c:pt idx="10">
                  <c:v>26.23</c:v>
                </c:pt>
                <c:pt idx="11">
                  <c:v>26.38</c:v>
                </c:pt>
                <c:pt idx="12">
                  <c:v>26.52</c:v>
                </c:pt>
                <c:pt idx="13">
                  <c:v>26.38</c:v>
                </c:pt>
                <c:pt idx="14">
                  <c:v>26.23</c:v>
                </c:pt>
                <c:pt idx="15">
                  <c:v>26.23</c:v>
                </c:pt>
                <c:pt idx="16">
                  <c:v>26.23</c:v>
                </c:pt>
                <c:pt idx="17">
                  <c:v>26.23</c:v>
                </c:pt>
                <c:pt idx="18">
                  <c:v>26.38</c:v>
                </c:pt>
                <c:pt idx="19">
                  <c:v>26.38</c:v>
                </c:pt>
                <c:pt idx="20">
                  <c:v>26.38</c:v>
                </c:pt>
                <c:pt idx="21">
                  <c:v>26.38</c:v>
                </c:pt>
                <c:pt idx="22">
                  <c:v>26.23</c:v>
                </c:pt>
                <c:pt idx="23">
                  <c:v>27.69</c:v>
                </c:pt>
                <c:pt idx="24">
                  <c:v>29.74</c:v>
                </c:pt>
                <c:pt idx="25">
                  <c:v>31.79</c:v>
                </c:pt>
                <c:pt idx="26">
                  <c:v>33.11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500912"/>
        <c:axId val="3755014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Static!$A$33</c15:sqref>
                        </c15:formulaRef>
                      </c:ext>
                    </c:extLst>
                    <c:strCache>
                      <c:ptCount val="1"/>
                      <c:pt idx="0">
                        <c:v>Load %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Static!$A$33:$A$62</c15:sqref>
                        </c15:formulaRef>
                      </c:ext>
                    </c:extLst>
                    <c:strCache>
                      <c:ptCount val="30"/>
                      <c:pt idx="0">
                        <c:v>Load %</c:v>
                      </c:pt>
                      <c:pt idx="1">
                        <c:v>100</c:v>
                      </c:pt>
                      <c:pt idx="2">
                        <c:v>98</c:v>
                      </c:pt>
                      <c:pt idx="3">
                        <c:v>96</c:v>
                      </c:pt>
                      <c:pt idx="4">
                        <c:v>94</c:v>
                      </c:pt>
                      <c:pt idx="5">
                        <c:v>92</c:v>
                      </c:pt>
                      <c:pt idx="6">
                        <c:v>90</c:v>
                      </c:pt>
                      <c:pt idx="7">
                        <c:v>88</c:v>
                      </c:pt>
                      <c:pt idx="8">
                        <c:v>86</c:v>
                      </c:pt>
                      <c:pt idx="9">
                        <c:v>84</c:v>
                      </c:pt>
                      <c:pt idx="10">
                        <c:v>82</c:v>
                      </c:pt>
                      <c:pt idx="11">
                        <c:v>80</c:v>
                      </c:pt>
                      <c:pt idx="12">
                        <c:v>78</c:v>
                      </c:pt>
                      <c:pt idx="13">
                        <c:v>76</c:v>
                      </c:pt>
                      <c:pt idx="14">
                        <c:v>74</c:v>
                      </c:pt>
                      <c:pt idx="15">
                        <c:v>72</c:v>
                      </c:pt>
                      <c:pt idx="16">
                        <c:v>70</c:v>
                      </c:pt>
                      <c:pt idx="17">
                        <c:v>68</c:v>
                      </c:pt>
                      <c:pt idx="18">
                        <c:v>66</c:v>
                      </c:pt>
                      <c:pt idx="19">
                        <c:v>64</c:v>
                      </c:pt>
                      <c:pt idx="20">
                        <c:v>62</c:v>
                      </c:pt>
                      <c:pt idx="21">
                        <c:v>60</c:v>
                      </c:pt>
                      <c:pt idx="22">
                        <c:v>58</c:v>
                      </c:pt>
                      <c:pt idx="23">
                        <c:v>56</c:v>
                      </c:pt>
                      <c:pt idx="24">
                        <c:v>54</c:v>
                      </c:pt>
                      <c:pt idx="25">
                        <c:v>52</c:v>
                      </c:pt>
                      <c:pt idx="26">
                        <c:v>50</c:v>
                      </c:pt>
                      <c:pt idx="27">
                        <c:v>48</c:v>
                      </c:pt>
                      <c:pt idx="28">
                        <c:v>46</c:v>
                      </c:pt>
                      <c:pt idx="29">
                        <c:v>44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Static!$A$34:$A$62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100</c:v>
                      </c:pt>
                      <c:pt idx="1">
                        <c:v>98</c:v>
                      </c:pt>
                      <c:pt idx="2">
                        <c:v>96</c:v>
                      </c:pt>
                      <c:pt idx="3">
                        <c:v>94</c:v>
                      </c:pt>
                      <c:pt idx="4">
                        <c:v>92</c:v>
                      </c:pt>
                      <c:pt idx="5">
                        <c:v>90</c:v>
                      </c:pt>
                      <c:pt idx="6">
                        <c:v>88</c:v>
                      </c:pt>
                      <c:pt idx="7">
                        <c:v>86</c:v>
                      </c:pt>
                      <c:pt idx="8">
                        <c:v>84</c:v>
                      </c:pt>
                      <c:pt idx="9">
                        <c:v>82</c:v>
                      </c:pt>
                      <c:pt idx="10">
                        <c:v>80</c:v>
                      </c:pt>
                      <c:pt idx="11">
                        <c:v>78</c:v>
                      </c:pt>
                      <c:pt idx="12">
                        <c:v>76</c:v>
                      </c:pt>
                      <c:pt idx="13">
                        <c:v>74</c:v>
                      </c:pt>
                      <c:pt idx="14">
                        <c:v>72</c:v>
                      </c:pt>
                      <c:pt idx="15">
                        <c:v>70</c:v>
                      </c:pt>
                      <c:pt idx="16">
                        <c:v>68</c:v>
                      </c:pt>
                      <c:pt idx="17">
                        <c:v>66</c:v>
                      </c:pt>
                      <c:pt idx="18">
                        <c:v>64</c:v>
                      </c:pt>
                      <c:pt idx="19">
                        <c:v>62</c:v>
                      </c:pt>
                      <c:pt idx="20">
                        <c:v>60</c:v>
                      </c:pt>
                      <c:pt idx="21">
                        <c:v>58</c:v>
                      </c:pt>
                      <c:pt idx="22">
                        <c:v>56</c:v>
                      </c:pt>
                      <c:pt idx="23">
                        <c:v>54</c:v>
                      </c:pt>
                      <c:pt idx="24">
                        <c:v>52</c:v>
                      </c:pt>
                      <c:pt idx="25">
                        <c:v>50</c:v>
                      </c:pt>
                      <c:pt idx="26">
                        <c:v>48</c:v>
                      </c:pt>
                      <c:pt idx="27">
                        <c:v>46</c:v>
                      </c:pt>
                      <c:pt idx="28">
                        <c:v>44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7550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01472"/>
        <c:crosses val="autoZero"/>
        <c:auto val="1"/>
        <c:lblAlgn val="ctr"/>
        <c:lblOffset val="100"/>
        <c:noMultiLvlLbl val="0"/>
      </c:catAx>
      <c:valAx>
        <c:axId val="37550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0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Speed (25%, 80%)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Motor RPM (25%, 70%)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Data'!$K$536:$K$599</c:f>
              <c:numCache>
                <c:formatCode>General</c:formatCode>
                <c:ptCount val="64"/>
                <c:pt idx="0">
                  <c:v>2015.9999999925494</c:v>
                </c:pt>
                <c:pt idx="1">
                  <c:v>2179</c:v>
                </c:pt>
                <c:pt idx="2">
                  <c:v>2332</c:v>
                </c:pt>
                <c:pt idx="3">
                  <c:v>2484</c:v>
                </c:pt>
                <c:pt idx="4">
                  <c:v>2581.0000000074506</c:v>
                </c:pt>
                <c:pt idx="5">
                  <c:v>2729</c:v>
                </c:pt>
                <c:pt idx="6">
                  <c:v>2845</c:v>
                </c:pt>
                <c:pt idx="7">
                  <c:v>2955</c:v>
                </c:pt>
                <c:pt idx="8">
                  <c:v>3090</c:v>
                </c:pt>
                <c:pt idx="9">
                  <c:v>3223.9999999925494</c:v>
                </c:pt>
                <c:pt idx="10">
                  <c:v>3376</c:v>
                </c:pt>
                <c:pt idx="11">
                  <c:v>3542</c:v>
                </c:pt>
                <c:pt idx="12">
                  <c:v>3706.9999999925494</c:v>
                </c:pt>
                <c:pt idx="13">
                  <c:v>3870</c:v>
                </c:pt>
                <c:pt idx="14">
                  <c:v>4049</c:v>
                </c:pt>
                <c:pt idx="15">
                  <c:v>4180</c:v>
                </c:pt>
                <c:pt idx="16">
                  <c:v>4219.0000000074506</c:v>
                </c:pt>
                <c:pt idx="17">
                  <c:v>4351</c:v>
                </c:pt>
                <c:pt idx="18">
                  <c:v>4475</c:v>
                </c:pt>
                <c:pt idx="19">
                  <c:v>4629</c:v>
                </c:pt>
                <c:pt idx="20">
                  <c:v>4799</c:v>
                </c:pt>
                <c:pt idx="21">
                  <c:v>4955</c:v>
                </c:pt>
                <c:pt idx="22">
                  <c:v>5130</c:v>
                </c:pt>
                <c:pt idx="23">
                  <c:v>5309.0000000074506</c:v>
                </c:pt>
                <c:pt idx="24">
                  <c:v>5466</c:v>
                </c:pt>
                <c:pt idx="25">
                  <c:v>5635</c:v>
                </c:pt>
                <c:pt idx="26">
                  <c:v>5791.0000000074506</c:v>
                </c:pt>
                <c:pt idx="27">
                  <c:v>5911</c:v>
                </c:pt>
                <c:pt idx="28">
                  <c:v>6042</c:v>
                </c:pt>
                <c:pt idx="29">
                  <c:v>6194</c:v>
                </c:pt>
                <c:pt idx="30">
                  <c:v>6363.9999999925494</c:v>
                </c:pt>
                <c:pt idx="31">
                  <c:v>6540</c:v>
                </c:pt>
                <c:pt idx="32">
                  <c:v>6719</c:v>
                </c:pt>
                <c:pt idx="33">
                  <c:v>6880.0000000074506</c:v>
                </c:pt>
                <c:pt idx="34">
                  <c:v>7051</c:v>
                </c:pt>
                <c:pt idx="35">
                  <c:v>7202.0000000074506</c:v>
                </c:pt>
                <c:pt idx="36">
                  <c:v>7328</c:v>
                </c:pt>
                <c:pt idx="37">
                  <c:v>7437</c:v>
                </c:pt>
                <c:pt idx="38">
                  <c:v>7595</c:v>
                </c:pt>
                <c:pt idx="39">
                  <c:v>7746</c:v>
                </c:pt>
                <c:pt idx="40">
                  <c:v>7905</c:v>
                </c:pt>
                <c:pt idx="41">
                  <c:v>8055.9999999925494</c:v>
                </c:pt>
                <c:pt idx="42">
                  <c:v>8222</c:v>
                </c:pt>
                <c:pt idx="43">
                  <c:v>8400.0000000074506</c:v>
                </c:pt>
                <c:pt idx="44">
                  <c:v>8548</c:v>
                </c:pt>
                <c:pt idx="45">
                  <c:v>8672</c:v>
                </c:pt>
                <c:pt idx="46">
                  <c:v>8794</c:v>
                </c:pt>
                <c:pt idx="47">
                  <c:v>8970.0000000074506</c:v>
                </c:pt>
                <c:pt idx="48">
                  <c:v>9150</c:v>
                </c:pt>
                <c:pt idx="49">
                  <c:v>9318</c:v>
                </c:pt>
                <c:pt idx="50">
                  <c:v>9471</c:v>
                </c:pt>
                <c:pt idx="51">
                  <c:v>9630</c:v>
                </c:pt>
                <c:pt idx="52">
                  <c:v>9800</c:v>
                </c:pt>
                <c:pt idx="53">
                  <c:v>9930</c:v>
                </c:pt>
                <c:pt idx="54">
                  <c:v>10045</c:v>
                </c:pt>
                <c:pt idx="55">
                  <c:v>10101</c:v>
                </c:pt>
                <c:pt idx="56">
                  <c:v>10248</c:v>
                </c:pt>
                <c:pt idx="57">
                  <c:v>10413</c:v>
                </c:pt>
                <c:pt idx="58">
                  <c:v>10594</c:v>
                </c:pt>
                <c:pt idx="59">
                  <c:v>10684</c:v>
                </c:pt>
                <c:pt idx="60">
                  <c:v>10813</c:v>
                </c:pt>
                <c:pt idx="61">
                  <c:v>10989</c:v>
                </c:pt>
                <c:pt idx="62">
                  <c:v>11153</c:v>
                </c:pt>
                <c:pt idx="63">
                  <c:v>11284</c:v>
                </c:pt>
              </c:numCache>
            </c:numRef>
          </c:xVal>
          <c:yVal>
            <c:numRef>
              <c:f>'Dynamic Data'!$E$536:$E$599</c:f>
              <c:numCache>
                <c:formatCode>General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29</c:v>
                </c:pt>
                <c:pt idx="15">
                  <c:v>162</c:v>
                </c:pt>
                <c:pt idx="16">
                  <c:v>212</c:v>
                </c:pt>
                <c:pt idx="17">
                  <c:v>451</c:v>
                </c:pt>
                <c:pt idx="18">
                  <c:v>711</c:v>
                </c:pt>
                <c:pt idx="19">
                  <c:v>1017</c:v>
                </c:pt>
                <c:pt idx="20">
                  <c:v>1260</c:v>
                </c:pt>
                <c:pt idx="21">
                  <c:v>1436</c:v>
                </c:pt>
                <c:pt idx="22">
                  <c:v>1580</c:v>
                </c:pt>
                <c:pt idx="23">
                  <c:v>1664</c:v>
                </c:pt>
                <c:pt idx="24">
                  <c:v>1723</c:v>
                </c:pt>
                <c:pt idx="25">
                  <c:v>1765</c:v>
                </c:pt>
                <c:pt idx="26">
                  <c:v>1792</c:v>
                </c:pt>
                <c:pt idx="27">
                  <c:v>1806</c:v>
                </c:pt>
                <c:pt idx="28">
                  <c:v>1817</c:v>
                </c:pt>
                <c:pt idx="29">
                  <c:v>1826</c:v>
                </c:pt>
                <c:pt idx="30">
                  <c:v>1832</c:v>
                </c:pt>
                <c:pt idx="31">
                  <c:v>1835</c:v>
                </c:pt>
                <c:pt idx="32">
                  <c:v>1836</c:v>
                </c:pt>
                <c:pt idx="33">
                  <c:v>1836</c:v>
                </c:pt>
                <c:pt idx="34">
                  <c:v>1836</c:v>
                </c:pt>
                <c:pt idx="35">
                  <c:v>1837</c:v>
                </c:pt>
                <c:pt idx="36">
                  <c:v>1837</c:v>
                </c:pt>
                <c:pt idx="37">
                  <c:v>1837</c:v>
                </c:pt>
                <c:pt idx="38">
                  <c:v>1836</c:v>
                </c:pt>
                <c:pt idx="39">
                  <c:v>1835</c:v>
                </c:pt>
                <c:pt idx="40">
                  <c:v>1836</c:v>
                </c:pt>
                <c:pt idx="41">
                  <c:v>1837</c:v>
                </c:pt>
                <c:pt idx="42">
                  <c:v>1836</c:v>
                </c:pt>
                <c:pt idx="43">
                  <c:v>1835</c:v>
                </c:pt>
                <c:pt idx="44">
                  <c:v>1834</c:v>
                </c:pt>
                <c:pt idx="45">
                  <c:v>1834</c:v>
                </c:pt>
                <c:pt idx="46">
                  <c:v>1835</c:v>
                </c:pt>
                <c:pt idx="47">
                  <c:v>1835</c:v>
                </c:pt>
                <c:pt idx="48">
                  <c:v>1834</c:v>
                </c:pt>
                <c:pt idx="49">
                  <c:v>1833</c:v>
                </c:pt>
                <c:pt idx="50">
                  <c:v>1833</c:v>
                </c:pt>
                <c:pt idx="51">
                  <c:v>1834</c:v>
                </c:pt>
                <c:pt idx="52">
                  <c:v>1834</c:v>
                </c:pt>
                <c:pt idx="53">
                  <c:v>1834</c:v>
                </c:pt>
                <c:pt idx="54">
                  <c:v>1834</c:v>
                </c:pt>
                <c:pt idx="55">
                  <c:v>1834</c:v>
                </c:pt>
                <c:pt idx="56">
                  <c:v>1834</c:v>
                </c:pt>
                <c:pt idx="57">
                  <c:v>1835</c:v>
                </c:pt>
                <c:pt idx="58">
                  <c:v>1834</c:v>
                </c:pt>
                <c:pt idx="59">
                  <c:v>1834</c:v>
                </c:pt>
                <c:pt idx="60">
                  <c:v>1833</c:v>
                </c:pt>
                <c:pt idx="61">
                  <c:v>1832</c:v>
                </c:pt>
                <c:pt idx="62">
                  <c:v>1832</c:v>
                </c:pt>
                <c:pt idx="63">
                  <c:v>1833</c:v>
                </c:pt>
              </c:numCache>
            </c:numRef>
          </c:yVal>
          <c:smooth val="0"/>
        </c:ser>
        <c:ser>
          <c:idx val="1"/>
          <c:order val="1"/>
          <c:tx>
            <c:v>Max Accel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3826552930883639E-2"/>
                  <c:y val="0.176572251385243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Data'!$K$551:$K$558</c:f>
              <c:numCache>
                <c:formatCode>General</c:formatCode>
                <c:ptCount val="8"/>
                <c:pt idx="0">
                  <c:v>4180</c:v>
                </c:pt>
                <c:pt idx="1">
                  <c:v>4219.0000000074506</c:v>
                </c:pt>
                <c:pt idx="2">
                  <c:v>4351</c:v>
                </c:pt>
                <c:pt idx="3">
                  <c:v>4475</c:v>
                </c:pt>
                <c:pt idx="4">
                  <c:v>4629</c:v>
                </c:pt>
                <c:pt idx="5">
                  <c:v>4799</c:v>
                </c:pt>
                <c:pt idx="6">
                  <c:v>4955</c:v>
                </c:pt>
                <c:pt idx="7">
                  <c:v>5130</c:v>
                </c:pt>
              </c:numCache>
            </c:numRef>
          </c:xVal>
          <c:yVal>
            <c:numRef>
              <c:f>'Dynamic Data'!$E$551:$E$558</c:f>
              <c:numCache>
                <c:formatCode>General</c:formatCode>
                <c:ptCount val="8"/>
                <c:pt idx="0">
                  <c:v>162</c:v>
                </c:pt>
                <c:pt idx="1">
                  <c:v>212</c:v>
                </c:pt>
                <c:pt idx="2">
                  <c:v>451</c:v>
                </c:pt>
                <c:pt idx="3">
                  <c:v>711</c:v>
                </c:pt>
                <c:pt idx="4">
                  <c:v>1017</c:v>
                </c:pt>
                <c:pt idx="5">
                  <c:v>1260</c:v>
                </c:pt>
                <c:pt idx="6">
                  <c:v>1436</c:v>
                </c:pt>
                <c:pt idx="7">
                  <c:v>1580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66256"/>
        <c:axId val="372666816"/>
      </c:scatterChart>
      <c:valAx>
        <c:axId val="37266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66816"/>
        <c:crosses val="autoZero"/>
        <c:crossBetween val="midCat"/>
      </c:valAx>
      <c:valAx>
        <c:axId val="37266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66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RPM (25%, 70%)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Motor RPM (25%, 60%)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Data'!$K$610:$K$660</c:f>
              <c:numCache>
                <c:formatCode>General</c:formatCode>
                <c:ptCount val="51"/>
                <c:pt idx="0">
                  <c:v>0</c:v>
                </c:pt>
                <c:pt idx="1">
                  <c:v>152.99999999254942</c:v>
                </c:pt>
                <c:pt idx="2">
                  <c:v>314.99999999254942</c:v>
                </c:pt>
                <c:pt idx="3">
                  <c:v>490.00000000745058</c:v>
                </c:pt>
                <c:pt idx="4">
                  <c:v>644</c:v>
                </c:pt>
                <c:pt idx="5">
                  <c:v>708.99999999254942</c:v>
                </c:pt>
                <c:pt idx="6">
                  <c:v>810</c:v>
                </c:pt>
                <c:pt idx="7">
                  <c:v>926.99999999254942</c:v>
                </c:pt>
                <c:pt idx="8">
                  <c:v>1077.0000000074506</c:v>
                </c:pt>
                <c:pt idx="9">
                  <c:v>1243</c:v>
                </c:pt>
                <c:pt idx="10">
                  <c:v>1398</c:v>
                </c:pt>
                <c:pt idx="11">
                  <c:v>1570</c:v>
                </c:pt>
                <c:pt idx="12">
                  <c:v>1642</c:v>
                </c:pt>
                <c:pt idx="13">
                  <c:v>1777</c:v>
                </c:pt>
                <c:pt idx="14">
                  <c:v>1836</c:v>
                </c:pt>
                <c:pt idx="15">
                  <c:v>1988</c:v>
                </c:pt>
                <c:pt idx="16">
                  <c:v>2115.9999999925494</c:v>
                </c:pt>
                <c:pt idx="17">
                  <c:v>2229</c:v>
                </c:pt>
                <c:pt idx="18">
                  <c:v>2359</c:v>
                </c:pt>
                <c:pt idx="19">
                  <c:v>2534</c:v>
                </c:pt>
                <c:pt idx="20">
                  <c:v>2685</c:v>
                </c:pt>
                <c:pt idx="21">
                  <c:v>2837.9999999925494</c:v>
                </c:pt>
                <c:pt idx="22">
                  <c:v>3000</c:v>
                </c:pt>
                <c:pt idx="23">
                  <c:v>3147</c:v>
                </c:pt>
                <c:pt idx="24">
                  <c:v>3284</c:v>
                </c:pt>
                <c:pt idx="25">
                  <c:v>3426</c:v>
                </c:pt>
                <c:pt idx="26">
                  <c:v>3541.0000000074506</c:v>
                </c:pt>
                <c:pt idx="27">
                  <c:v>3582</c:v>
                </c:pt>
                <c:pt idx="28">
                  <c:v>3754</c:v>
                </c:pt>
                <c:pt idx="29">
                  <c:v>3922.9999999925494</c:v>
                </c:pt>
                <c:pt idx="30">
                  <c:v>4093</c:v>
                </c:pt>
                <c:pt idx="31">
                  <c:v>4247</c:v>
                </c:pt>
                <c:pt idx="32">
                  <c:v>4421</c:v>
                </c:pt>
                <c:pt idx="33">
                  <c:v>4576</c:v>
                </c:pt>
                <c:pt idx="34">
                  <c:v>4723</c:v>
                </c:pt>
                <c:pt idx="35">
                  <c:v>4823.9999999925494</c:v>
                </c:pt>
                <c:pt idx="36">
                  <c:v>4876.0000000074506</c:v>
                </c:pt>
                <c:pt idx="37">
                  <c:v>5023</c:v>
                </c:pt>
                <c:pt idx="38">
                  <c:v>5198.9999999925494</c:v>
                </c:pt>
                <c:pt idx="39">
                  <c:v>5354</c:v>
                </c:pt>
                <c:pt idx="40">
                  <c:v>5530.9999999925494</c:v>
                </c:pt>
                <c:pt idx="41">
                  <c:v>5703</c:v>
                </c:pt>
                <c:pt idx="42">
                  <c:v>5795</c:v>
                </c:pt>
                <c:pt idx="43">
                  <c:v>5943.9999999925494</c:v>
                </c:pt>
                <c:pt idx="44">
                  <c:v>6085</c:v>
                </c:pt>
                <c:pt idx="45">
                  <c:v>6209</c:v>
                </c:pt>
                <c:pt idx="46">
                  <c:v>6343</c:v>
                </c:pt>
                <c:pt idx="47">
                  <c:v>6491</c:v>
                </c:pt>
                <c:pt idx="48">
                  <c:v>6641.9999999925494</c:v>
                </c:pt>
                <c:pt idx="49">
                  <c:v>6800</c:v>
                </c:pt>
                <c:pt idx="50">
                  <c:v>6886.9999999925494</c:v>
                </c:pt>
              </c:numCache>
            </c:numRef>
          </c:xVal>
          <c:yVal>
            <c:numRef>
              <c:f>'Dynamic Data'!$E$610:$E$660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29</c:v>
                </c:pt>
                <c:pt idx="20">
                  <c:v>205</c:v>
                </c:pt>
                <c:pt idx="21">
                  <c:v>491</c:v>
                </c:pt>
                <c:pt idx="22">
                  <c:v>759</c:v>
                </c:pt>
                <c:pt idx="23">
                  <c:v>919</c:v>
                </c:pt>
                <c:pt idx="24">
                  <c:v>1035</c:v>
                </c:pt>
                <c:pt idx="25">
                  <c:v>1143</c:v>
                </c:pt>
                <c:pt idx="26">
                  <c:v>1191</c:v>
                </c:pt>
                <c:pt idx="27">
                  <c:v>1218</c:v>
                </c:pt>
                <c:pt idx="28">
                  <c:v>1268</c:v>
                </c:pt>
                <c:pt idx="29">
                  <c:v>1303</c:v>
                </c:pt>
                <c:pt idx="30">
                  <c:v>1336</c:v>
                </c:pt>
                <c:pt idx="31">
                  <c:v>1356</c:v>
                </c:pt>
                <c:pt idx="32">
                  <c:v>1366</c:v>
                </c:pt>
                <c:pt idx="33">
                  <c:v>1372</c:v>
                </c:pt>
                <c:pt idx="34">
                  <c:v>1376</c:v>
                </c:pt>
                <c:pt idx="35">
                  <c:v>1377</c:v>
                </c:pt>
                <c:pt idx="36">
                  <c:v>1378</c:v>
                </c:pt>
                <c:pt idx="37">
                  <c:v>1379</c:v>
                </c:pt>
                <c:pt idx="38">
                  <c:v>1379</c:v>
                </c:pt>
                <c:pt idx="39">
                  <c:v>1377</c:v>
                </c:pt>
                <c:pt idx="40">
                  <c:v>1378</c:v>
                </c:pt>
                <c:pt idx="41">
                  <c:v>1379</c:v>
                </c:pt>
                <c:pt idx="42">
                  <c:v>1379</c:v>
                </c:pt>
                <c:pt idx="43">
                  <c:v>1378</c:v>
                </c:pt>
                <c:pt idx="44">
                  <c:v>1377</c:v>
                </c:pt>
                <c:pt idx="45">
                  <c:v>1377</c:v>
                </c:pt>
                <c:pt idx="46">
                  <c:v>1378</c:v>
                </c:pt>
                <c:pt idx="47">
                  <c:v>1378</c:v>
                </c:pt>
                <c:pt idx="48">
                  <c:v>1378</c:v>
                </c:pt>
                <c:pt idx="49">
                  <c:v>1376</c:v>
                </c:pt>
                <c:pt idx="50">
                  <c:v>1375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Data'!$K$629:$K$635</c:f>
              <c:numCache>
                <c:formatCode>General</c:formatCode>
                <c:ptCount val="7"/>
                <c:pt idx="0">
                  <c:v>2534</c:v>
                </c:pt>
                <c:pt idx="1">
                  <c:v>2685</c:v>
                </c:pt>
                <c:pt idx="2">
                  <c:v>2837.9999999925494</c:v>
                </c:pt>
                <c:pt idx="3">
                  <c:v>3000</c:v>
                </c:pt>
                <c:pt idx="4">
                  <c:v>3147</c:v>
                </c:pt>
                <c:pt idx="5">
                  <c:v>3284</c:v>
                </c:pt>
                <c:pt idx="6">
                  <c:v>3426</c:v>
                </c:pt>
              </c:numCache>
            </c:numRef>
          </c:xVal>
          <c:yVal>
            <c:numRef>
              <c:f>'Dynamic Data'!$E$629:$E$635</c:f>
              <c:numCache>
                <c:formatCode>General</c:formatCode>
                <c:ptCount val="7"/>
                <c:pt idx="0">
                  <c:v>29</c:v>
                </c:pt>
                <c:pt idx="1">
                  <c:v>205</c:v>
                </c:pt>
                <c:pt idx="2">
                  <c:v>491</c:v>
                </c:pt>
                <c:pt idx="3">
                  <c:v>759</c:v>
                </c:pt>
                <c:pt idx="4">
                  <c:v>919</c:v>
                </c:pt>
                <c:pt idx="5">
                  <c:v>1035</c:v>
                </c:pt>
                <c:pt idx="6">
                  <c:v>1143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69616"/>
        <c:axId val="372670176"/>
      </c:scatterChart>
      <c:valAx>
        <c:axId val="37266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70176"/>
        <c:crosses val="autoZero"/>
        <c:crossBetween val="midCat"/>
      </c:valAx>
      <c:valAx>
        <c:axId val="37267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69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Motor RPM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Data'!$K$664:$K$707</c:f>
              <c:numCache>
                <c:formatCode>General</c:formatCode>
                <c:ptCount val="44"/>
                <c:pt idx="0">
                  <c:v>0</c:v>
                </c:pt>
                <c:pt idx="1">
                  <c:v>140.99999999254942</c:v>
                </c:pt>
                <c:pt idx="2">
                  <c:v>297</c:v>
                </c:pt>
                <c:pt idx="3">
                  <c:v>431</c:v>
                </c:pt>
                <c:pt idx="4">
                  <c:v>573</c:v>
                </c:pt>
                <c:pt idx="5">
                  <c:v>683.00000000745058</c:v>
                </c:pt>
                <c:pt idx="6">
                  <c:v>767</c:v>
                </c:pt>
                <c:pt idx="7">
                  <c:v>902</c:v>
                </c:pt>
                <c:pt idx="8">
                  <c:v>1067</c:v>
                </c:pt>
                <c:pt idx="9">
                  <c:v>1230.9999999925494</c:v>
                </c:pt>
                <c:pt idx="10">
                  <c:v>1397</c:v>
                </c:pt>
                <c:pt idx="11">
                  <c:v>1556</c:v>
                </c:pt>
                <c:pt idx="12">
                  <c:v>1643</c:v>
                </c:pt>
                <c:pt idx="13">
                  <c:v>1755.0000000074506</c:v>
                </c:pt>
                <c:pt idx="14">
                  <c:v>1884</c:v>
                </c:pt>
                <c:pt idx="15">
                  <c:v>1991</c:v>
                </c:pt>
                <c:pt idx="16">
                  <c:v>2103.9999999925494</c:v>
                </c:pt>
                <c:pt idx="17">
                  <c:v>2275.0000000074506</c:v>
                </c:pt>
                <c:pt idx="18">
                  <c:v>2447.9999999925494</c:v>
                </c:pt>
                <c:pt idx="19">
                  <c:v>2627</c:v>
                </c:pt>
                <c:pt idx="20">
                  <c:v>2808</c:v>
                </c:pt>
                <c:pt idx="21">
                  <c:v>2984.9999999925494</c:v>
                </c:pt>
                <c:pt idx="22">
                  <c:v>3133.9999999925494</c:v>
                </c:pt>
                <c:pt idx="23">
                  <c:v>3256</c:v>
                </c:pt>
                <c:pt idx="24">
                  <c:v>3378</c:v>
                </c:pt>
                <c:pt idx="25">
                  <c:v>3543</c:v>
                </c:pt>
                <c:pt idx="26">
                  <c:v>3738.0000000074506</c:v>
                </c:pt>
                <c:pt idx="27">
                  <c:v>3889</c:v>
                </c:pt>
                <c:pt idx="28">
                  <c:v>4049</c:v>
                </c:pt>
                <c:pt idx="29">
                  <c:v>4201</c:v>
                </c:pt>
                <c:pt idx="30">
                  <c:v>4353</c:v>
                </c:pt>
                <c:pt idx="31">
                  <c:v>4492</c:v>
                </c:pt>
                <c:pt idx="32">
                  <c:v>4622.0000000074506</c:v>
                </c:pt>
                <c:pt idx="33">
                  <c:v>4734</c:v>
                </c:pt>
                <c:pt idx="34">
                  <c:v>4882</c:v>
                </c:pt>
                <c:pt idx="35">
                  <c:v>5058</c:v>
                </c:pt>
                <c:pt idx="36">
                  <c:v>5236.9999999925494</c:v>
                </c:pt>
                <c:pt idx="37">
                  <c:v>5397.0000000074506</c:v>
                </c:pt>
                <c:pt idx="38">
                  <c:v>5569.9999999925494</c:v>
                </c:pt>
                <c:pt idx="39">
                  <c:v>5711.0000000074506</c:v>
                </c:pt>
                <c:pt idx="40">
                  <c:v>5766.9999999925494</c:v>
                </c:pt>
                <c:pt idx="41">
                  <c:v>5906.0000000074506</c:v>
                </c:pt>
                <c:pt idx="42">
                  <c:v>6049</c:v>
                </c:pt>
                <c:pt idx="43">
                  <c:v>6221</c:v>
                </c:pt>
              </c:numCache>
            </c:numRef>
          </c:xVal>
          <c:yVal>
            <c:numRef>
              <c:f>'Dynamic Data'!$E$664:$E$707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130</c:v>
                </c:pt>
                <c:pt idx="21">
                  <c:v>413</c:v>
                </c:pt>
                <c:pt idx="22">
                  <c:v>553</c:v>
                </c:pt>
                <c:pt idx="23">
                  <c:v>638</c:v>
                </c:pt>
                <c:pt idx="24">
                  <c:v>702</c:v>
                </c:pt>
                <c:pt idx="25">
                  <c:v>767</c:v>
                </c:pt>
                <c:pt idx="26">
                  <c:v>827</c:v>
                </c:pt>
                <c:pt idx="27">
                  <c:v>859</c:v>
                </c:pt>
                <c:pt idx="28">
                  <c:v>872</c:v>
                </c:pt>
                <c:pt idx="29">
                  <c:v>874</c:v>
                </c:pt>
                <c:pt idx="30">
                  <c:v>869</c:v>
                </c:pt>
                <c:pt idx="31">
                  <c:v>862</c:v>
                </c:pt>
                <c:pt idx="32">
                  <c:v>854</c:v>
                </c:pt>
                <c:pt idx="33">
                  <c:v>850</c:v>
                </c:pt>
                <c:pt idx="34">
                  <c:v>847</c:v>
                </c:pt>
                <c:pt idx="35">
                  <c:v>854</c:v>
                </c:pt>
                <c:pt idx="36">
                  <c:v>863</c:v>
                </c:pt>
                <c:pt idx="37">
                  <c:v>874</c:v>
                </c:pt>
                <c:pt idx="38">
                  <c:v>886</c:v>
                </c:pt>
                <c:pt idx="39">
                  <c:v>894</c:v>
                </c:pt>
                <c:pt idx="40">
                  <c:v>898</c:v>
                </c:pt>
                <c:pt idx="41">
                  <c:v>904</c:v>
                </c:pt>
                <c:pt idx="42">
                  <c:v>907</c:v>
                </c:pt>
                <c:pt idx="43">
                  <c:v>907</c:v>
                </c:pt>
              </c:numCache>
            </c:numRef>
          </c:yVal>
          <c:smooth val="0"/>
        </c:ser>
        <c:ser>
          <c:idx val="1"/>
          <c:order val="1"/>
          <c:tx>
            <c:v>Max Accel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8997594050743657E-2"/>
                  <c:y val="0.151360819480898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Data'!$K$683:$K$689</c:f>
              <c:numCache>
                <c:formatCode>General</c:formatCode>
                <c:ptCount val="7"/>
                <c:pt idx="0">
                  <c:v>2627</c:v>
                </c:pt>
                <c:pt idx="1">
                  <c:v>2808</c:v>
                </c:pt>
                <c:pt idx="2">
                  <c:v>2984.9999999925494</c:v>
                </c:pt>
                <c:pt idx="3">
                  <c:v>3133.9999999925494</c:v>
                </c:pt>
                <c:pt idx="4">
                  <c:v>3256</c:v>
                </c:pt>
                <c:pt idx="5">
                  <c:v>3378</c:v>
                </c:pt>
                <c:pt idx="6">
                  <c:v>3543</c:v>
                </c:pt>
              </c:numCache>
            </c:numRef>
          </c:xVal>
          <c:yVal>
            <c:numRef>
              <c:f>'Dynamic Data'!$E$683:$E$689</c:f>
              <c:numCache>
                <c:formatCode>General</c:formatCode>
                <c:ptCount val="7"/>
                <c:pt idx="0">
                  <c:v>7</c:v>
                </c:pt>
                <c:pt idx="1">
                  <c:v>130</c:v>
                </c:pt>
                <c:pt idx="2">
                  <c:v>413</c:v>
                </c:pt>
                <c:pt idx="3">
                  <c:v>553</c:v>
                </c:pt>
                <c:pt idx="4">
                  <c:v>638</c:v>
                </c:pt>
                <c:pt idx="5">
                  <c:v>702</c:v>
                </c:pt>
                <c:pt idx="6">
                  <c:v>767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72976"/>
        <c:axId val="372673536"/>
      </c:scatterChart>
      <c:valAx>
        <c:axId val="37267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73536"/>
        <c:crosses val="autoZero"/>
        <c:crossBetween val="midCat"/>
      </c:valAx>
      <c:valAx>
        <c:axId val="37267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72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Speed (30%, 100%)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Motor Speed (30%, 100%)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Data'!$K$710:$K$767</c:f>
              <c:numCache>
                <c:formatCode>General</c:formatCode>
                <c:ptCount val="58"/>
                <c:pt idx="0">
                  <c:v>0</c:v>
                </c:pt>
                <c:pt idx="1">
                  <c:v>160</c:v>
                </c:pt>
                <c:pt idx="2">
                  <c:v>265</c:v>
                </c:pt>
                <c:pt idx="3">
                  <c:v>407</c:v>
                </c:pt>
                <c:pt idx="4">
                  <c:v>504</c:v>
                </c:pt>
                <c:pt idx="5">
                  <c:v>645</c:v>
                </c:pt>
                <c:pt idx="6">
                  <c:v>789</c:v>
                </c:pt>
                <c:pt idx="7">
                  <c:v>849</c:v>
                </c:pt>
                <c:pt idx="8">
                  <c:v>1027</c:v>
                </c:pt>
                <c:pt idx="9">
                  <c:v>1189</c:v>
                </c:pt>
                <c:pt idx="10">
                  <c:v>1276.9999999925494</c:v>
                </c:pt>
                <c:pt idx="11">
                  <c:v>1358</c:v>
                </c:pt>
                <c:pt idx="12">
                  <c:v>1495</c:v>
                </c:pt>
                <c:pt idx="13">
                  <c:v>1603</c:v>
                </c:pt>
                <c:pt idx="14">
                  <c:v>1737</c:v>
                </c:pt>
                <c:pt idx="15">
                  <c:v>1900</c:v>
                </c:pt>
                <c:pt idx="16">
                  <c:v>1973.9999999925494</c:v>
                </c:pt>
                <c:pt idx="17">
                  <c:v>2130</c:v>
                </c:pt>
                <c:pt idx="18">
                  <c:v>2295.9999999925494</c:v>
                </c:pt>
                <c:pt idx="19">
                  <c:v>2447.9999999925494</c:v>
                </c:pt>
                <c:pt idx="20">
                  <c:v>2599</c:v>
                </c:pt>
                <c:pt idx="21">
                  <c:v>2743</c:v>
                </c:pt>
                <c:pt idx="22">
                  <c:v>2867</c:v>
                </c:pt>
                <c:pt idx="23">
                  <c:v>2928.0000000074506</c:v>
                </c:pt>
                <c:pt idx="24">
                  <c:v>3072.9999999925494</c:v>
                </c:pt>
                <c:pt idx="25">
                  <c:v>3251</c:v>
                </c:pt>
                <c:pt idx="26">
                  <c:v>3406.9999999925494</c:v>
                </c:pt>
                <c:pt idx="27">
                  <c:v>3488</c:v>
                </c:pt>
                <c:pt idx="28">
                  <c:v>3642.9999999925494</c:v>
                </c:pt>
                <c:pt idx="29">
                  <c:v>3801.0000000074506</c:v>
                </c:pt>
                <c:pt idx="30">
                  <c:v>3966.9999999925494</c:v>
                </c:pt>
                <c:pt idx="31">
                  <c:v>4122.9999999925494</c:v>
                </c:pt>
                <c:pt idx="32">
                  <c:v>4244.0000000074506</c:v>
                </c:pt>
                <c:pt idx="33">
                  <c:v>4388</c:v>
                </c:pt>
                <c:pt idx="34">
                  <c:v>4469.0000000074506</c:v>
                </c:pt>
                <c:pt idx="35">
                  <c:v>4615</c:v>
                </c:pt>
                <c:pt idx="36">
                  <c:v>4785</c:v>
                </c:pt>
                <c:pt idx="37">
                  <c:v>4963</c:v>
                </c:pt>
                <c:pt idx="38">
                  <c:v>5126</c:v>
                </c:pt>
                <c:pt idx="39">
                  <c:v>5308</c:v>
                </c:pt>
                <c:pt idx="40">
                  <c:v>5431</c:v>
                </c:pt>
                <c:pt idx="41">
                  <c:v>5546</c:v>
                </c:pt>
                <c:pt idx="42">
                  <c:v>5673</c:v>
                </c:pt>
                <c:pt idx="43">
                  <c:v>5845</c:v>
                </c:pt>
                <c:pt idx="44">
                  <c:v>6004</c:v>
                </c:pt>
                <c:pt idx="45">
                  <c:v>6179</c:v>
                </c:pt>
                <c:pt idx="46">
                  <c:v>6341.9999999925494</c:v>
                </c:pt>
                <c:pt idx="47">
                  <c:v>6506</c:v>
                </c:pt>
                <c:pt idx="48">
                  <c:v>6672</c:v>
                </c:pt>
                <c:pt idx="49">
                  <c:v>6786</c:v>
                </c:pt>
                <c:pt idx="50">
                  <c:v>6915</c:v>
                </c:pt>
                <c:pt idx="51">
                  <c:v>7066</c:v>
                </c:pt>
                <c:pt idx="52">
                  <c:v>7233</c:v>
                </c:pt>
                <c:pt idx="53">
                  <c:v>7407.9999999925494</c:v>
                </c:pt>
                <c:pt idx="54">
                  <c:v>7494.0000000074506</c:v>
                </c:pt>
                <c:pt idx="55">
                  <c:v>7634.9999999925494</c:v>
                </c:pt>
                <c:pt idx="56">
                  <c:v>7803</c:v>
                </c:pt>
                <c:pt idx="57">
                  <c:v>7954.0000000074506</c:v>
                </c:pt>
              </c:numCache>
            </c:numRef>
          </c:xVal>
          <c:yVal>
            <c:numRef>
              <c:f>'Dynamic Data'!$E$710:$E$767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75</c:v>
                </c:pt>
                <c:pt idx="22">
                  <c:v>300</c:v>
                </c:pt>
                <c:pt idx="23">
                  <c:v>459</c:v>
                </c:pt>
                <c:pt idx="24">
                  <c:v>942</c:v>
                </c:pt>
                <c:pt idx="25">
                  <c:v>1479</c:v>
                </c:pt>
                <c:pt idx="26">
                  <c:v>1981</c:v>
                </c:pt>
                <c:pt idx="27">
                  <c:v>2246</c:v>
                </c:pt>
                <c:pt idx="28">
                  <c:v>2614</c:v>
                </c:pt>
                <c:pt idx="29">
                  <c:v>2848</c:v>
                </c:pt>
                <c:pt idx="30">
                  <c:v>3071</c:v>
                </c:pt>
                <c:pt idx="31">
                  <c:v>3231</c:v>
                </c:pt>
                <c:pt idx="32">
                  <c:v>3320</c:v>
                </c:pt>
                <c:pt idx="33">
                  <c:v>3398</c:v>
                </c:pt>
                <c:pt idx="34">
                  <c:v>3422</c:v>
                </c:pt>
                <c:pt idx="35">
                  <c:v>3467</c:v>
                </c:pt>
                <c:pt idx="36">
                  <c:v>3495</c:v>
                </c:pt>
                <c:pt idx="37">
                  <c:v>3515</c:v>
                </c:pt>
                <c:pt idx="38">
                  <c:v>3525</c:v>
                </c:pt>
                <c:pt idx="39">
                  <c:v>3532</c:v>
                </c:pt>
                <c:pt idx="40">
                  <c:v>3535</c:v>
                </c:pt>
                <c:pt idx="41">
                  <c:v>3538</c:v>
                </c:pt>
                <c:pt idx="42">
                  <c:v>3540</c:v>
                </c:pt>
                <c:pt idx="43">
                  <c:v>3543</c:v>
                </c:pt>
                <c:pt idx="44">
                  <c:v>3544</c:v>
                </c:pt>
                <c:pt idx="45">
                  <c:v>3545</c:v>
                </c:pt>
                <c:pt idx="46">
                  <c:v>3546</c:v>
                </c:pt>
                <c:pt idx="47">
                  <c:v>3548</c:v>
                </c:pt>
                <c:pt idx="48">
                  <c:v>3548</c:v>
                </c:pt>
                <c:pt idx="49">
                  <c:v>3547</c:v>
                </c:pt>
                <c:pt idx="50">
                  <c:v>3547</c:v>
                </c:pt>
                <c:pt idx="51">
                  <c:v>3548</c:v>
                </c:pt>
                <c:pt idx="52">
                  <c:v>3548</c:v>
                </c:pt>
                <c:pt idx="53">
                  <c:v>3548</c:v>
                </c:pt>
                <c:pt idx="54">
                  <c:v>3548</c:v>
                </c:pt>
                <c:pt idx="55">
                  <c:v>3548</c:v>
                </c:pt>
                <c:pt idx="56">
                  <c:v>3549</c:v>
                </c:pt>
                <c:pt idx="57">
                  <c:v>3550</c:v>
                </c:pt>
              </c:numCache>
            </c:numRef>
          </c:yVal>
          <c:smooth val="0"/>
        </c:ser>
        <c:ser>
          <c:idx val="1"/>
          <c:order val="1"/>
          <c:tx>
            <c:v>Max Accel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3797681539807521E-2"/>
                  <c:y val="0.111558034412365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Data'!$K$732:$K$739</c:f>
              <c:numCache>
                <c:formatCode>General</c:formatCode>
                <c:ptCount val="8"/>
                <c:pt idx="0">
                  <c:v>2867</c:v>
                </c:pt>
                <c:pt idx="1">
                  <c:v>2928.0000000074506</c:v>
                </c:pt>
                <c:pt idx="2">
                  <c:v>3072.9999999925494</c:v>
                </c:pt>
                <c:pt idx="3">
                  <c:v>3251</c:v>
                </c:pt>
                <c:pt idx="4">
                  <c:v>3406.9999999925494</c:v>
                </c:pt>
                <c:pt idx="5">
                  <c:v>3488</c:v>
                </c:pt>
                <c:pt idx="6">
                  <c:v>3642.9999999925494</c:v>
                </c:pt>
                <c:pt idx="7">
                  <c:v>3801.0000000074506</c:v>
                </c:pt>
              </c:numCache>
            </c:numRef>
          </c:xVal>
          <c:yVal>
            <c:numRef>
              <c:f>'Dynamic Data'!$E$732:$E$739</c:f>
              <c:numCache>
                <c:formatCode>General</c:formatCode>
                <c:ptCount val="8"/>
                <c:pt idx="0">
                  <c:v>300</c:v>
                </c:pt>
                <c:pt idx="1">
                  <c:v>459</c:v>
                </c:pt>
                <c:pt idx="2">
                  <c:v>942</c:v>
                </c:pt>
                <c:pt idx="3">
                  <c:v>1479</c:v>
                </c:pt>
                <c:pt idx="4">
                  <c:v>1981</c:v>
                </c:pt>
                <c:pt idx="5">
                  <c:v>2246</c:v>
                </c:pt>
                <c:pt idx="6">
                  <c:v>2614</c:v>
                </c:pt>
                <c:pt idx="7">
                  <c:v>2848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76336"/>
        <c:axId val="372676896"/>
      </c:scatterChart>
      <c:valAx>
        <c:axId val="37267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76896"/>
        <c:crosses val="autoZero"/>
        <c:crossBetween val="midCat"/>
      </c:valAx>
      <c:valAx>
        <c:axId val="37267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76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Speed vs Time (30% throttle, 90% load)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Data'!$K$771:$K$830</c:f>
              <c:numCache>
                <c:formatCode>General</c:formatCode>
                <c:ptCount val="60"/>
                <c:pt idx="0">
                  <c:v>0</c:v>
                </c:pt>
                <c:pt idx="1">
                  <c:v>74</c:v>
                </c:pt>
                <c:pt idx="2">
                  <c:v>155</c:v>
                </c:pt>
                <c:pt idx="3">
                  <c:v>309</c:v>
                </c:pt>
                <c:pt idx="4">
                  <c:v>485</c:v>
                </c:pt>
                <c:pt idx="5">
                  <c:v>657</c:v>
                </c:pt>
                <c:pt idx="6">
                  <c:v>819</c:v>
                </c:pt>
                <c:pt idx="7">
                  <c:v>996.00000000745058</c:v>
                </c:pt>
                <c:pt idx="8">
                  <c:v>1149.9999999925494</c:v>
                </c:pt>
                <c:pt idx="9">
                  <c:v>1294</c:v>
                </c:pt>
                <c:pt idx="10">
                  <c:v>1417.0000000074506</c:v>
                </c:pt>
                <c:pt idx="11">
                  <c:v>1482</c:v>
                </c:pt>
                <c:pt idx="12">
                  <c:v>1597</c:v>
                </c:pt>
                <c:pt idx="13">
                  <c:v>1752</c:v>
                </c:pt>
                <c:pt idx="14">
                  <c:v>1839.0000000074506</c:v>
                </c:pt>
                <c:pt idx="15">
                  <c:v>1985</c:v>
                </c:pt>
                <c:pt idx="16">
                  <c:v>2163.9999999925494</c:v>
                </c:pt>
                <c:pt idx="17">
                  <c:v>2337</c:v>
                </c:pt>
                <c:pt idx="18">
                  <c:v>2521</c:v>
                </c:pt>
                <c:pt idx="19">
                  <c:v>2676</c:v>
                </c:pt>
                <c:pt idx="20">
                  <c:v>2794</c:v>
                </c:pt>
                <c:pt idx="21">
                  <c:v>2946</c:v>
                </c:pt>
                <c:pt idx="22">
                  <c:v>3101</c:v>
                </c:pt>
                <c:pt idx="23">
                  <c:v>3260</c:v>
                </c:pt>
                <c:pt idx="24">
                  <c:v>3421</c:v>
                </c:pt>
                <c:pt idx="25">
                  <c:v>3591</c:v>
                </c:pt>
                <c:pt idx="26">
                  <c:v>3749</c:v>
                </c:pt>
                <c:pt idx="27">
                  <c:v>3877</c:v>
                </c:pt>
                <c:pt idx="28">
                  <c:v>4000</c:v>
                </c:pt>
                <c:pt idx="29">
                  <c:v>4116.0000000074506</c:v>
                </c:pt>
                <c:pt idx="30">
                  <c:v>4271.9999999925494</c:v>
                </c:pt>
                <c:pt idx="31">
                  <c:v>4437.9999999925494</c:v>
                </c:pt>
                <c:pt idx="32">
                  <c:v>4592</c:v>
                </c:pt>
                <c:pt idx="33">
                  <c:v>4757</c:v>
                </c:pt>
                <c:pt idx="34">
                  <c:v>4926.9999999925494</c:v>
                </c:pt>
                <c:pt idx="35">
                  <c:v>5080</c:v>
                </c:pt>
                <c:pt idx="36">
                  <c:v>5224</c:v>
                </c:pt>
                <c:pt idx="37">
                  <c:v>5347</c:v>
                </c:pt>
                <c:pt idx="38">
                  <c:v>5495</c:v>
                </c:pt>
                <c:pt idx="39">
                  <c:v>5672</c:v>
                </c:pt>
                <c:pt idx="40">
                  <c:v>5831</c:v>
                </c:pt>
                <c:pt idx="41">
                  <c:v>6020</c:v>
                </c:pt>
                <c:pt idx="42">
                  <c:v>6188</c:v>
                </c:pt>
                <c:pt idx="43">
                  <c:v>6351</c:v>
                </c:pt>
                <c:pt idx="44">
                  <c:v>6485.9999999925494</c:v>
                </c:pt>
                <c:pt idx="45">
                  <c:v>6595</c:v>
                </c:pt>
                <c:pt idx="46">
                  <c:v>6651</c:v>
                </c:pt>
                <c:pt idx="47">
                  <c:v>6750.9999999925494</c:v>
                </c:pt>
                <c:pt idx="48">
                  <c:v>6890.9999999925494</c:v>
                </c:pt>
                <c:pt idx="49">
                  <c:v>7057</c:v>
                </c:pt>
                <c:pt idx="50">
                  <c:v>7225</c:v>
                </c:pt>
                <c:pt idx="51">
                  <c:v>7389</c:v>
                </c:pt>
                <c:pt idx="52">
                  <c:v>7551</c:v>
                </c:pt>
                <c:pt idx="53">
                  <c:v>7713</c:v>
                </c:pt>
                <c:pt idx="54">
                  <c:v>7844</c:v>
                </c:pt>
                <c:pt idx="55">
                  <c:v>7952.9999999925494</c:v>
                </c:pt>
                <c:pt idx="56">
                  <c:v>8066</c:v>
                </c:pt>
                <c:pt idx="57">
                  <c:v>8141</c:v>
                </c:pt>
                <c:pt idx="58">
                  <c:v>8279</c:v>
                </c:pt>
                <c:pt idx="59">
                  <c:v>8437.0000000074506</c:v>
                </c:pt>
              </c:numCache>
            </c:numRef>
          </c:xVal>
          <c:yVal>
            <c:numRef>
              <c:f>'Dynamic Data'!$E$771:$E$830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215</c:v>
                </c:pt>
                <c:pt idx="26">
                  <c:v>523</c:v>
                </c:pt>
                <c:pt idx="27">
                  <c:v>906</c:v>
                </c:pt>
                <c:pt idx="28">
                  <c:v>1308</c:v>
                </c:pt>
                <c:pt idx="29">
                  <c:v>1680</c:v>
                </c:pt>
                <c:pt idx="30">
                  <c:v>2071</c:v>
                </c:pt>
                <c:pt idx="31">
                  <c:v>2370</c:v>
                </c:pt>
                <c:pt idx="32">
                  <c:v>2587</c:v>
                </c:pt>
                <c:pt idx="33">
                  <c:v>2739</c:v>
                </c:pt>
                <c:pt idx="34">
                  <c:v>2843</c:v>
                </c:pt>
                <c:pt idx="35">
                  <c:v>2912</c:v>
                </c:pt>
                <c:pt idx="36">
                  <c:v>2957</c:v>
                </c:pt>
                <c:pt idx="37">
                  <c:v>2976</c:v>
                </c:pt>
                <c:pt idx="38">
                  <c:v>2999</c:v>
                </c:pt>
                <c:pt idx="39">
                  <c:v>3015</c:v>
                </c:pt>
                <c:pt idx="40">
                  <c:v>3021</c:v>
                </c:pt>
                <c:pt idx="41">
                  <c:v>3025</c:v>
                </c:pt>
                <c:pt idx="42">
                  <c:v>3028</c:v>
                </c:pt>
                <c:pt idx="43">
                  <c:v>3029</c:v>
                </c:pt>
                <c:pt idx="44">
                  <c:v>3029</c:v>
                </c:pt>
                <c:pt idx="45">
                  <c:v>3027</c:v>
                </c:pt>
                <c:pt idx="46">
                  <c:v>3027</c:v>
                </c:pt>
                <c:pt idx="47">
                  <c:v>3025</c:v>
                </c:pt>
                <c:pt idx="48">
                  <c:v>3024</c:v>
                </c:pt>
                <c:pt idx="49">
                  <c:v>3023</c:v>
                </c:pt>
                <c:pt idx="50">
                  <c:v>3021</c:v>
                </c:pt>
                <c:pt idx="51">
                  <c:v>3020</c:v>
                </c:pt>
                <c:pt idx="52">
                  <c:v>3020</c:v>
                </c:pt>
                <c:pt idx="53">
                  <c:v>3019</c:v>
                </c:pt>
                <c:pt idx="54">
                  <c:v>3019</c:v>
                </c:pt>
                <c:pt idx="55">
                  <c:v>3018</c:v>
                </c:pt>
                <c:pt idx="56">
                  <c:v>3019</c:v>
                </c:pt>
                <c:pt idx="57">
                  <c:v>3018</c:v>
                </c:pt>
                <c:pt idx="58">
                  <c:v>3018</c:v>
                </c:pt>
                <c:pt idx="59">
                  <c:v>3018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0446194225721784E-2"/>
                  <c:y val="0.1518981481481481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Data'!$K$796:$K$803</c:f>
              <c:numCache>
                <c:formatCode>General</c:formatCode>
                <c:ptCount val="8"/>
                <c:pt idx="0">
                  <c:v>3591</c:v>
                </c:pt>
                <c:pt idx="1">
                  <c:v>3749</c:v>
                </c:pt>
                <c:pt idx="2">
                  <c:v>3877</c:v>
                </c:pt>
                <c:pt idx="3">
                  <c:v>4000</c:v>
                </c:pt>
                <c:pt idx="4">
                  <c:v>4116.0000000074506</c:v>
                </c:pt>
                <c:pt idx="5">
                  <c:v>4271.9999999925494</c:v>
                </c:pt>
                <c:pt idx="6">
                  <c:v>4437.9999999925494</c:v>
                </c:pt>
                <c:pt idx="7">
                  <c:v>4592</c:v>
                </c:pt>
              </c:numCache>
            </c:numRef>
          </c:xVal>
          <c:yVal>
            <c:numRef>
              <c:f>'Dynamic Data'!$E$796:$E$803</c:f>
              <c:numCache>
                <c:formatCode>General</c:formatCode>
                <c:ptCount val="8"/>
                <c:pt idx="0">
                  <c:v>215</c:v>
                </c:pt>
                <c:pt idx="1">
                  <c:v>523</c:v>
                </c:pt>
                <c:pt idx="2">
                  <c:v>906</c:v>
                </c:pt>
                <c:pt idx="3">
                  <c:v>1308</c:v>
                </c:pt>
                <c:pt idx="4">
                  <c:v>1680</c:v>
                </c:pt>
                <c:pt idx="5">
                  <c:v>2071</c:v>
                </c:pt>
                <c:pt idx="6">
                  <c:v>2370</c:v>
                </c:pt>
                <c:pt idx="7">
                  <c:v>2587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79696"/>
        <c:axId val="372680256"/>
      </c:scatterChart>
      <c:valAx>
        <c:axId val="37267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Elapsed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80256"/>
        <c:crosses val="autoZero"/>
        <c:crossBetween val="midCat"/>
      </c:valAx>
      <c:valAx>
        <c:axId val="37268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Motor RPM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79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Speed (30%,</a:t>
            </a:r>
            <a:r>
              <a:rPr lang="en-US" baseline="0"/>
              <a:t> 80%)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Data'!$K$834:$K$879</c:f>
              <c:numCache>
                <c:formatCode>General</c:formatCode>
                <c:ptCount val="46"/>
                <c:pt idx="0">
                  <c:v>0</c:v>
                </c:pt>
                <c:pt idx="1">
                  <c:v>96</c:v>
                </c:pt>
                <c:pt idx="2">
                  <c:v>239</c:v>
                </c:pt>
                <c:pt idx="3">
                  <c:v>398</c:v>
                </c:pt>
                <c:pt idx="4">
                  <c:v>571.00000000745058</c:v>
                </c:pt>
                <c:pt idx="5">
                  <c:v>725</c:v>
                </c:pt>
                <c:pt idx="6">
                  <c:v>899</c:v>
                </c:pt>
                <c:pt idx="7">
                  <c:v>1022.0000000074506</c:v>
                </c:pt>
                <c:pt idx="8">
                  <c:v>1135</c:v>
                </c:pt>
                <c:pt idx="9">
                  <c:v>1290</c:v>
                </c:pt>
                <c:pt idx="10">
                  <c:v>1388</c:v>
                </c:pt>
                <c:pt idx="11">
                  <c:v>1499</c:v>
                </c:pt>
                <c:pt idx="12">
                  <c:v>1608</c:v>
                </c:pt>
                <c:pt idx="13">
                  <c:v>1715.0000000074506</c:v>
                </c:pt>
                <c:pt idx="14">
                  <c:v>1891</c:v>
                </c:pt>
                <c:pt idx="15">
                  <c:v>2044</c:v>
                </c:pt>
                <c:pt idx="16">
                  <c:v>2194</c:v>
                </c:pt>
                <c:pt idx="17">
                  <c:v>2322</c:v>
                </c:pt>
                <c:pt idx="18">
                  <c:v>2373</c:v>
                </c:pt>
                <c:pt idx="19">
                  <c:v>2488</c:v>
                </c:pt>
                <c:pt idx="20">
                  <c:v>2563</c:v>
                </c:pt>
                <c:pt idx="21">
                  <c:v>2720</c:v>
                </c:pt>
                <c:pt idx="22">
                  <c:v>2882.9999999925494</c:v>
                </c:pt>
                <c:pt idx="23">
                  <c:v>3045</c:v>
                </c:pt>
                <c:pt idx="24">
                  <c:v>3213.0000000074506</c:v>
                </c:pt>
                <c:pt idx="25">
                  <c:v>3365</c:v>
                </c:pt>
                <c:pt idx="26">
                  <c:v>3511</c:v>
                </c:pt>
                <c:pt idx="27">
                  <c:v>3632</c:v>
                </c:pt>
                <c:pt idx="28">
                  <c:v>3691</c:v>
                </c:pt>
                <c:pt idx="29">
                  <c:v>3787.9999999925494</c:v>
                </c:pt>
                <c:pt idx="30">
                  <c:v>3952.9999999925494</c:v>
                </c:pt>
                <c:pt idx="31">
                  <c:v>4134</c:v>
                </c:pt>
                <c:pt idx="32">
                  <c:v>4295</c:v>
                </c:pt>
                <c:pt idx="33">
                  <c:v>4470</c:v>
                </c:pt>
                <c:pt idx="34">
                  <c:v>4624</c:v>
                </c:pt>
                <c:pt idx="35">
                  <c:v>4775</c:v>
                </c:pt>
                <c:pt idx="36">
                  <c:v>4903.0000000074506</c:v>
                </c:pt>
                <c:pt idx="37">
                  <c:v>4966.9999999925494</c:v>
                </c:pt>
                <c:pt idx="38">
                  <c:v>5071.0000000074506</c:v>
                </c:pt>
                <c:pt idx="39">
                  <c:v>5188</c:v>
                </c:pt>
                <c:pt idx="40">
                  <c:v>5312.0000000074506</c:v>
                </c:pt>
                <c:pt idx="41">
                  <c:v>5463</c:v>
                </c:pt>
                <c:pt idx="42">
                  <c:v>5639.0000000074506</c:v>
                </c:pt>
                <c:pt idx="43">
                  <c:v>5795.9999999925494</c:v>
                </c:pt>
                <c:pt idx="44">
                  <c:v>5950.0000000074506</c:v>
                </c:pt>
                <c:pt idx="45">
                  <c:v>6120</c:v>
                </c:pt>
              </c:numCache>
            </c:numRef>
          </c:xVal>
          <c:yVal>
            <c:numRef>
              <c:f>'Dynamic Data'!$E$834:$E$879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58</c:v>
                </c:pt>
                <c:pt idx="18">
                  <c:v>96</c:v>
                </c:pt>
                <c:pt idx="19">
                  <c:v>341</c:v>
                </c:pt>
                <c:pt idx="20">
                  <c:v>502</c:v>
                </c:pt>
                <c:pt idx="21">
                  <c:v>949</c:v>
                </c:pt>
                <c:pt idx="22">
                  <c:v>1362</c:v>
                </c:pt>
                <c:pt idx="23">
                  <c:v>1692</c:v>
                </c:pt>
                <c:pt idx="24">
                  <c:v>1966</c:v>
                </c:pt>
                <c:pt idx="25">
                  <c:v>2094</c:v>
                </c:pt>
                <c:pt idx="26">
                  <c:v>2205</c:v>
                </c:pt>
                <c:pt idx="27">
                  <c:v>2269</c:v>
                </c:pt>
                <c:pt idx="28">
                  <c:v>2282</c:v>
                </c:pt>
                <c:pt idx="29">
                  <c:v>2325</c:v>
                </c:pt>
                <c:pt idx="30">
                  <c:v>2360</c:v>
                </c:pt>
                <c:pt idx="31">
                  <c:v>2384</c:v>
                </c:pt>
                <c:pt idx="32">
                  <c:v>2399</c:v>
                </c:pt>
                <c:pt idx="33">
                  <c:v>2407</c:v>
                </c:pt>
                <c:pt idx="34">
                  <c:v>2411</c:v>
                </c:pt>
                <c:pt idx="35">
                  <c:v>2414</c:v>
                </c:pt>
                <c:pt idx="36">
                  <c:v>2416</c:v>
                </c:pt>
                <c:pt idx="37">
                  <c:v>2416</c:v>
                </c:pt>
                <c:pt idx="38">
                  <c:v>2417</c:v>
                </c:pt>
                <c:pt idx="39">
                  <c:v>2417</c:v>
                </c:pt>
                <c:pt idx="40">
                  <c:v>2416</c:v>
                </c:pt>
                <c:pt idx="41">
                  <c:v>2415</c:v>
                </c:pt>
                <c:pt idx="42">
                  <c:v>2416</c:v>
                </c:pt>
                <c:pt idx="43">
                  <c:v>2415</c:v>
                </c:pt>
                <c:pt idx="44">
                  <c:v>2415</c:v>
                </c:pt>
                <c:pt idx="45">
                  <c:v>2413</c:v>
                </c:pt>
              </c:numCache>
            </c:numRef>
          </c:yVal>
          <c:smooth val="0"/>
        </c:ser>
        <c:ser>
          <c:idx val="1"/>
          <c:order val="1"/>
          <c:tx>
            <c:v>Max Accel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8549650043744558E-2"/>
                  <c:y val="7.46584281131525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Data'!$K$852:$K$860</c:f>
              <c:numCache>
                <c:formatCode>General</c:formatCode>
                <c:ptCount val="9"/>
                <c:pt idx="0">
                  <c:v>2373</c:v>
                </c:pt>
                <c:pt idx="1">
                  <c:v>2488</c:v>
                </c:pt>
                <c:pt idx="2">
                  <c:v>2563</c:v>
                </c:pt>
                <c:pt idx="3">
                  <c:v>2720</c:v>
                </c:pt>
                <c:pt idx="4">
                  <c:v>2882.9999999925494</c:v>
                </c:pt>
                <c:pt idx="5">
                  <c:v>3045</c:v>
                </c:pt>
                <c:pt idx="6">
                  <c:v>3213.0000000074506</c:v>
                </c:pt>
                <c:pt idx="7">
                  <c:v>3365</c:v>
                </c:pt>
                <c:pt idx="8">
                  <c:v>3511</c:v>
                </c:pt>
              </c:numCache>
            </c:numRef>
          </c:xVal>
          <c:yVal>
            <c:numRef>
              <c:f>'Dynamic Data'!$E$852:$E$859</c:f>
              <c:numCache>
                <c:formatCode>General</c:formatCode>
                <c:ptCount val="8"/>
                <c:pt idx="0">
                  <c:v>96</c:v>
                </c:pt>
                <c:pt idx="1">
                  <c:v>341</c:v>
                </c:pt>
                <c:pt idx="2">
                  <c:v>502</c:v>
                </c:pt>
                <c:pt idx="3">
                  <c:v>949</c:v>
                </c:pt>
                <c:pt idx="4">
                  <c:v>1362</c:v>
                </c:pt>
                <c:pt idx="5">
                  <c:v>1692</c:v>
                </c:pt>
                <c:pt idx="6">
                  <c:v>1966</c:v>
                </c:pt>
                <c:pt idx="7">
                  <c:v>2094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83056"/>
        <c:axId val="372683616"/>
      </c:scatterChart>
      <c:valAx>
        <c:axId val="37268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83616"/>
        <c:crosses val="autoZero"/>
        <c:crossBetween val="midCat"/>
      </c:valAx>
      <c:valAx>
        <c:axId val="3726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83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Speed</a:t>
            </a:r>
            <a:r>
              <a:rPr lang="en-US" baseline="0"/>
              <a:t> (30%, 70%)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Data'!$K$883:$K$950</c:f>
              <c:numCache>
                <c:formatCode>General</c:formatCode>
                <c:ptCount val="68"/>
                <c:pt idx="0">
                  <c:v>0</c:v>
                </c:pt>
                <c:pt idx="1">
                  <c:v>90.999999992549419</c:v>
                </c:pt>
                <c:pt idx="2">
                  <c:v>188.99999999254942</c:v>
                </c:pt>
                <c:pt idx="3">
                  <c:v>301</c:v>
                </c:pt>
                <c:pt idx="4">
                  <c:v>446.99999999254942</c:v>
                </c:pt>
                <c:pt idx="5">
                  <c:v>582</c:v>
                </c:pt>
                <c:pt idx="6">
                  <c:v>723</c:v>
                </c:pt>
                <c:pt idx="7">
                  <c:v>844</c:v>
                </c:pt>
                <c:pt idx="8">
                  <c:v>985.99999999254942</c:v>
                </c:pt>
                <c:pt idx="9">
                  <c:v>1146</c:v>
                </c:pt>
                <c:pt idx="10">
                  <c:v>1322</c:v>
                </c:pt>
                <c:pt idx="11">
                  <c:v>1475</c:v>
                </c:pt>
                <c:pt idx="12">
                  <c:v>1626.0000000074506</c:v>
                </c:pt>
                <c:pt idx="13">
                  <c:v>1788</c:v>
                </c:pt>
                <c:pt idx="14">
                  <c:v>1867</c:v>
                </c:pt>
                <c:pt idx="15">
                  <c:v>1955</c:v>
                </c:pt>
                <c:pt idx="16">
                  <c:v>2077</c:v>
                </c:pt>
                <c:pt idx="17">
                  <c:v>2198</c:v>
                </c:pt>
                <c:pt idx="18">
                  <c:v>2298</c:v>
                </c:pt>
                <c:pt idx="19">
                  <c:v>2435</c:v>
                </c:pt>
                <c:pt idx="20">
                  <c:v>2605.9999999925494</c:v>
                </c:pt>
                <c:pt idx="21">
                  <c:v>2758</c:v>
                </c:pt>
                <c:pt idx="22">
                  <c:v>2924</c:v>
                </c:pt>
                <c:pt idx="23">
                  <c:v>3094</c:v>
                </c:pt>
                <c:pt idx="24">
                  <c:v>3233</c:v>
                </c:pt>
                <c:pt idx="25">
                  <c:v>3282</c:v>
                </c:pt>
                <c:pt idx="26">
                  <c:v>3406</c:v>
                </c:pt>
                <c:pt idx="27">
                  <c:v>3527</c:v>
                </c:pt>
                <c:pt idx="28">
                  <c:v>3694.9999999925494</c:v>
                </c:pt>
                <c:pt idx="29">
                  <c:v>3869</c:v>
                </c:pt>
                <c:pt idx="30">
                  <c:v>4048</c:v>
                </c:pt>
                <c:pt idx="31">
                  <c:v>4212</c:v>
                </c:pt>
                <c:pt idx="32">
                  <c:v>4373</c:v>
                </c:pt>
                <c:pt idx="33">
                  <c:v>4514.9999999925494</c:v>
                </c:pt>
                <c:pt idx="34">
                  <c:v>4568</c:v>
                </c:pt>
                <c:pt idx="35">
                  <c:v>4714</c:v>
                </c:pt>
                <c:pt idx="36">
                  <c:v>4821.9999999925494</c:v>
                </c:pt>
                <c:pt idx="37">
                  <c:v>4963</c:v>
                </c:pt>
                <c:pt idx="38">
                  <c:v>5133.9999999925494</c:v>
                </c:pt>
                <c:pt idx="39">
                  <c:v>5291</c:v>
                </c:pt>
                <c:pt idx="40">
                  <c:v>5450</c:v>
                </c:pt>
                <c:pt idx="41">
                  <c:v>5615</c:v>
                </c:pt>
                <c:pt idx="42">
                  <c:v>5766</c:v>
                </c:pt>
                <c:pt idx="43">
                  <c:v>5912.9999999925494</c:v>
                </c:pt>
                <c:pt idx="44">
                  <c:v>6046.0000000074506</c:v>
                </c:pt>
                <c:pt idx="45">
                  <c:v>6162.0000000074506</c:v>
                </c:pt>
                <c:pt idx="46">
                  <c:v>6329</c:v>
                </c:pt>
                <c:pt idx="47">
                  <c:v>6480.9999999925494</c:v>
                </c:pt>
                <c:pt idx="48">
                  <c:v>6638</c:v>
                </c:pt>
                <c:pt idx="49">
                  <c:v>6812</c:v>
                </c:pt>
                <c:pt idx="50">
                  <c:v>6972.9999999925494</c:v>
                </c:pt>
                <c:pt idx="51">
                  <c:v>7117</c:v>
                </c:pt>
                <c:pt idx="52">
                  <c:v>7264.9999999925494</c:v>
                </c:pt>
                <c:pt idx="53">
                  <c:v>7323.9999999925494</c:v>
                </c:pt>
                <c:pt idx="54">
                  <c:v>7441</c:v>
                </c:pt>
                <c:pt idx="55">
                  <c:v>7552</c:v>
                </c:pt>
                <c:pt idx="56">
                  <c:v>7715</c:v>
                </c:pt>
                <c:pt idx="57">
                  <c:v>7891</c:v>
                </c:pt>
                <c:pt idx="58">
                  <c:v>7971</c:v>
                </c:pt>
                <c:pt idx="59">
                  <c:v>8117</c:v>
                </c:pt>
                <c:pt idx="60">
                  <c:v>8284</c:v>
                </c:pt>
                <c:pt idx="61">
                  <c:v>8434</c:v>
                </c:pt>
                <c:pt idx="62">
                  <c:v>8518</c:v>
                </c:pt>
                <c:pt idx="63">
                  <c:v>8641</c:v>
                </c:pt>
                <c:pt idx="64">
                  <c:v>8755</c:v>
                </c:pt>
                <c:pt idx="65">
                  <c:v>8878</c:v>
                </c:pt>
                <c:pt idx="66">
                  <c:v>9041</c:v>
                </c:pt>
                <c:pt idx="67">
                  <c:v>9194</c:v>
                </c:pt>
              </c:numCache>
            </c:numRef>
          </c:xVal>
          <c:yVal>
            <c:numRef>
              <c:f>'Dynamic Data'!$E$883:$E$950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135</c:v>
                </c:pt>
                <c:pt idx="21">
                  <c:v>481</c:v>
                </c:pt>
                <c:pt idx="22">
                  <c:v>862</c:v>
                </c:pt>
                <c:pt idx="23">
                  <c:v>1214</c:v>
                </c:pt>
                <c:pt idx="24">
                  <c:v>1384</c:v>
                </c:pt>
                <c:pt idx="25">
                  <c:v>1419</c:v>
                </c:pt>
                <c:pt idx="26">
                  <c:v>1531</c:v>
                </c:pt>
                <c:pt idx="27">
                  <c:v>1610</c:v>
                </c:pt>
                <c:pt idx="28">
                  <c:v>1675</c:v>
                </c:pt>
                <c:pt idx="29">
                  <c:v>1720</c:v>
                </c:pt>
                <c:pt idx="30">
                  <c:v>1743</c:v>
                </c:pt>
                <c:pt idx="31">
                  <c:v>1758</c:v>
                </c:pt>
                <c:pt idx="32">
                  <c:v>1766</c:v>
                </c:pt>
                <c:pt idx="33">
                  <c:v>1769</c:v>
                </c:pt>
                <c:pt idx="34">
                  <c:v>1770</c:v>
                </c:pt>
                <c:pt idx="35">
                  <c:v>1772</c:v>
                </c:pt>
                <c:pt idx="36">
                  <c:v>1775</c:v>
                </c:pt>
                <c:pt idx="37">
                  <c:v>1777</c:v>
                </c:pt>
                <c:pt idx="38">
                  <c:v>1778</c:v>
                </c:pt>
                <c:pt idx="39">
                  <c:v>1777</c:v>
                </c:pt>
                <c:pt idx="40">
                  <c:v>1776</c:v>
                </c:pt>
                <c:pt idx="41">
                  <c:v>1777</c:v>
                </c:pt>
                <c:pt idx="42">
                  <c:v>1777</c:v>
                </c:pt>
                <c:pt idx="43">
                  <c:v>1777</c:v>
                </c:pt>
                <c:pt idx="44">
                  <c:v>1776</c:v>
                </c:pt>
                <c:pt idx="45">
                  <c:v>1776</c:v>
                </c:pt>
                <c:pt idx="46">
                  <c:v>1775</c:v>
                </c:pt>
                <c:pt idx="47">
                  <c:v>1775</c:v>
                </c:pt>
                <c:pt idx="48">
                  <c:v>1774</c:v>
                </c:pt>
                <c:pt idx="49">
                  <c:v>1773</c:v>
                </c:pt>
                <c:pt idx="50">
                  <c:v>1772</c:v>
                </c:pt>
                <c:pt idx="51">
                  <c:v>1770</c:v>
                </c:pt>
                <c:pt idx="52">
                  <c:v>1770</c:v>
                </c:pt>
                <c:pt idx="53">
                  <c:v>1770</c:v>
                </c:pt>
                <c:pt idx="54">
                  <c:v>1770</c:v>
                </c:pt>
                <c:pt idx="55">
                  <c:v>1770</c:v>
                </c:pt>
                <c:pt idx="56">
                  <c:v>1770</c:v>
                </c:pt>
                <c:pt idx="57">
                  <c:v>1769</c:v>
                </c:pt>
                <c:pt idx="58">
                  <c:v>1769</c:v>
                </c:pt>
                <c:pt idx="59">
                  <c:v>1770</c:v>
                </c:pt>
                <c:pt idx="60">
                  <c:v>1771</c:v>
                </c:pt>
                <c:pt idx="61">
                  <c:v>1770</c:v>
                </c:pt>
                <c:pt idx="62">
                  <c:v>1770</c:v>
                </c:pt>
                <c:pt idx="63">
                  <c:v>1770</c:v>
                </c:pt>
                <c:pt idx="64">
                  <c:v>1770</c:v>
                </c:pt>
                <c:pt idx="65">
                  <c:v>1771</c:v>
                </c:pt>
                <c:pt idx="66">
                  <c:v>1771</c:v>
                </c:pt>
                <c:pt idx="67">
                  <c:v>1770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309864391951006E-2"/>
                  <c:y val="8.387029746281714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Data'!$K$902:$K$909</c:f>
              <c:numCache>
                <c:formatCode>General</c:formatCode>
                <c:ptCount val="8"/>
                <c:pt idx="0">
                  <c:v>2435</c:v>
                </c:pt>
                <c:pt idx="1">
                  <c:v>2605.9999999925494</c:v>
                </c:pt>
                <c:pt idx="2">
                  <c:v>2758</c:v>
                </c:pt>
                <c:pt idx="3">
                  <c:v>2924</c:v>
                </c:pt>
                <c:pt idx="4">
                  <c:v>3094</c:v>
                </c:pt>
                <c:pt idx="5">
                  <c:v>3233</c:v>
                </c:pt>
                <c:pt idx="6">
                  <c:v>3282</c:v>
                </c:pt>
                <c:pt idx="7">
                  <c:v>3406</c:v>
                </c:pt>
              </c:numCache>
            </c:numRef>
          </c:xVal>
          <c:yVal>
            <c:numRef>
              <c:f>'Dynamic Data'!$E$902:$E$909</c:f>
              <c:numCache>
                <c:formatCode>General</c:formatCode>
                <c:ptCount val="8"/>
                <c:pt idx="0">
                  <c:v>6</c:v>
                </c:pt>
                <c:pt idx="1">
                  <c:v>135</c:v>
                </c:pt>
                <c:pt idx="2">
                  <c:v>481</c:v>
                </c:pt>
                <c:pt idx="3">
                  <c:v>862</c:v>
                </c:pt>
                <c:pt idx="4">
                  <c:v>1214</c:v>
                </c:pt>
                <c:pt idx="5">
                  <c:v>1384</c:v>
                </c:pt>
                <c:pt idx="6">
                  <c:v>1419</c:v>
                </c:pt>
                <c:pt idx="7">
                  <c:v>1531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87536"/>
        <c:axId val="372688096"/>
      </c:scatterChart>
      <c:valAx>
        <c:axId val="37268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88096"/>
        <c:crosses val="autoZero"/>
        <c:crossBetween val="midCat"/>
      </c:valAx>
      <c:valAx>
        <c:axId val="37268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8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Speed (30%, 60%)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Data'!$K$954:$K$1016</c:f>
              <c:numCache>
                <c:formatCode>General</c:formatCode>
                <c:ptCount val="63"/>
                <c:pt idx="0">
                  <c:v>8.3333335816860199E-2</c:v>
                </c:pt>
                <c:pt idx="1">
                  <c:v>171.95833333581686</c:v>
                </c:pt>
                <c:pt idx="2">
                  <c:v>341.75</c:v>
                </c:pt>
                <c:pt idx="3">
                  <c:v>466.74999999254942</c:v>
                </c:pt>
                <c:pt idx="4">
                  <c:v>523</c:v>
                </c:pt>
                <c:pt idx="5">
                  <c:v>631.33333333581686</c:v>
                </c:pt>
                <c:pt idx="6">
                  <c:v>715.70833333581686</c:v>
                </c:pt>
                <c:pt idx="7">
                  <c:v>830.29166666418314</c:v>
                </c:pt>
                <c:pt idx="8">
                  <c:v>998</c:v>
                </c:pt>
                <c:pt idx="9">
                  <c:v>1094.8750000074506</c:v>
                </c:pt>
                <c:pt idx="10">
                  <c:v>1219.875</c:v>
                </c:pt>
                <c:pt idx="11">
                  <c:v>1378.2083333358169</c:v>
                </c:pt>
                <c:pt idx="12">
                  <c:v>1557.375</c:v>
                </c:pt>
                <c:pt idx="13">
                  <c:v>1641.7500000074506</c:v>
                </c:pt>
                <c:pt idx="14">
                  <c:v>1806.3333333358169</c:v>
                </c:pt>
                <c:pt idx="15">
                  <c:v>1918.8333333283663</c:v>
                </c:pt>
                <c:pt idx="16">
                  <c:v>1985.5</c:v>
                </c:pt>
                <c:pt idx="17">
                  <c:v>2120.9166666641831</c:v>
                </c:pt>
                <c:pt idx="18">
                  <c:v>2264.6666666716337</c:v>
                </c:pt>
                <c:pt idx="19">
                  <c:v>2435.5</c:v>
                </c:pt>
                <c:pt idx="20">
                  <c:v>2609.4583333358169</c:v>
                </c:pt>
                <c:pt idx="21">
                  <c:v>2768.8333333283663</c:v>
                </c:pt>
                <c:pt idx="22">
                  <c:v>2929.25</c:v>
                </c:pt>
                <c:pt idx="23">
                  <c:v>3086.5416666716337</c:v>
                </c:pt>
                <c:pt idx="24">
                  <c:v>3229.25</c:v>
                </c:pt>
                <c:pt idx="25">
                  <c:v>3371.9583333358169</c:v>
                </c:pt>
                <c:pt idx="26">
                  <c:v>3484.4583333358169</c:v>
                </c:pt>
                <c:pt idx="27">
                  <c:v>3651.125</c:v>
                </c:pt>
                <c:pt idx="28">
                  <c:v>3831.3333333358169</c:v>
                </c:pt>
                <c:pt idx="29">
                  <c:v>4004.2499999925494</c:v>
                </c:pt>
                <c:pt idx="30">
                  <c:v>4183.4166666641831</c:v>
                </c:pt>
                <c:pt idx="31">
                  <c:v>4365.7083333432674</c:v>
                </c:pt>
                <c:pt idx="32">
                  <c:v>4550.0833333283663</c:v>
                </c:pt>
                <c:pt idx="33">
                  <c:v>4717.7916666641831</c:v>
                </c:pt>
                <c:pt idx="34">
                  <c:v>4894.8750000074506</c:v>
                </c:pt>
                <c:pt idx="35">
                  <c:v>5005.2916666641831</c:v>
                </c:pt>
                <c:pt idx="36">
                  <c:v>5046.9583333358169</c:v>
                </c:pt>
                <c:pt idx="37">
                  <c:v>5184.4583333358169</c:v>
                </c:pt>
                <c:pt idx="38">
                  <c:v>5365.7083333358169</c:v>
                </c:pt>
                <c:pt idx="39">
                  <c:v>5555.2916666567326</c:v>
                </c:pt>
                <c:pt idx="40">
                  <c:v>5743.8333333358169</c:v>
                </c:pt>
                <c:pt idx="41">
                  <c:v>5902.1666666641831</c:v>
                </c:pt>
                <c:pt idx="42">
                  <c:v>6086.5416666641831</c:v>
                </c:pt>
                <c:pt idx="43">
                  <c:v>6246.9583333358169</c:v>
                </c:pt>
                <c:pt idx="44">
                  <c:v>6367.7916666716337</c:v>
                </c:pt>
                <c:pt idx="45">
                  <c:v>6432.3750000074506</c:v>
                </c:pt>
                <c:pt idx="46">
                  <c:v>6557.3750000074506</c:v>
                </c:pt>
                <c:pt idx="47">
                  <c:v>6718.8333333358169</c:v>
                </c:pt>
                <c:pt idx="48">
                  <c:v>6879.2500000074506</c:v>
                </c:pt>
                <c:pt idx="49">
                  <c:v>7037.5833333358169</c:v>
                </c:pt>
                <c:pt idx="50">
                  <c:v>7205.2916666641831</c:v>
                </c:pt>
                <c:pt idx="51">
                  <c:v>7374.0416666641831</c:v>
                </c:pt>
                <c:pt idx="52">
                  <c:v>7536.5416666716337</c:v>
                </c:pt>
                <c:pt idx="53">
                  <c:v>7683.4166666716337</c:v>
                </c:pt>
                <c:pt idx="54">
                  <c:v>7820.9166666641831</c:v>
                </c:pt>
                <c:pt idx="55">
                  <c:v>7944.875</c:v>
                </c:pt>
                <c:pt idx="56">
                  <c:v>8119.8749999925494</c:v>
                </c:pt>
                <c:pt idx="57">
                  <c:v>8292.7916666716337</c:v>
                </c:pt>
                <c:pt idx="58">
                  <c:v>8467.7916666716337</c:v>
                </c:pt>
                <c:pt idx="59">
                  <c:v>8627.1666666641831</c:v>
                </c:pt>
                <c:pt idx="60">
                  <c:v>8807.3750000074506</c:v>
                </c:pt>
                <c:pt idx="61">
                  <c:v>8953.2083333283663</c:v>
                </c:pt>
                <c:pt idx="62">
                  <c:v>9087.5833333283663</c:v>
                </c:pt>
              </c:numCache>
            </c:numRef>
          </c:xVal>
          <c:yVal>
            <c:numRef>
              <c:f>'Dynamic Data'!$E$954:$E$1016</c:f>
              <c:numCache>
                <c:formatCode>General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74</c:v>
                </c:pt>
                <c:pt idx="27">
                  <c:v>338</c:v>
                </c:pt>
                <c:pt idx="28">
                  <c:v>591</c:v>
                </c:pt>
                <c:pt idx="29">
                  <c:v>780</c:v>
                </c:pt>
                <c:pt idx="30">
                  <c:v>895</c:v>
                </c:pt>
                <c:pt idx="31">
                  <c:v>978</c:v>
                </c:pt>
                <c:pt idx="32">
                  <c:v>1033</c:v>
                </c:pt>
                <c:pt idx="33">
                  <c:v>1052</c:v>
                </c:pt>
                <c:pt idx="34">
                  <c:v>1067</c:v>
                </c:pt>
                <c:pt idx="35">
                  <c:v>1076</c:v>
                </c:pt>
                <c:pt idx="36">
                  <c:v>1081</c:v>
                </c:pt>
                <c:pt idx="37">
                  <c:v>1088</c:v>
                </c:pt>
                <c:pt idx="38">
                  <c:v>1094</c:v>
                </c:pt>
                <c:pt idx="39">
                  <c:v>1095</c:v>
                </c:pt>
                <c:pt idx="40">
                  <c:v>1093</c:v>
                </c:pt>
                <c:pt idx="41">
                  <c:v>1093</c:v>
                </c:pt>
                <c:pt idx="42">
                  <c:v>1093</c:v>
                </c:pt>
                <c:pt idx="43">
                  <c:v>1093</c:v>
                </c:pt>
                <c:pt idx="44">
                  <c:v>1093</c:v>
                </c:pt>
                <c:pt idx="45">
                  <c:v>1093</c:v>
                </c:pt>
                <c:pt idx="46">
                  <c:v>1094</c:v>
                </c:pt>
                <c:pt idx="47">
                  <c:v>1096</c:v>
                </c:pt>
                <c:pt idx="48">
                  <c:v>1098</c:v>
                </c:pt>
                <c:pt idx="49">
                  <c:v>1102</c:v>
                </c:pt>
                <c:pt idx="50">
                  <c:v>1106</c:v>
                </c:pt>
                <c:pt idx="51">
                  <c:v>1111</c:v>
                </c:pt>
                <c:pt idx="52">
                  <c:v>1109</c:v>
                </c:pt>
                <c:pt idx="53">
                  <c:v>1106</c:v>
                </c:pt>
                <c:pt idx="54">
                  <c:v>1110</c:v>
                </c:pt>
                <c:pt idx="55">
                  <c:v>1105</c:v>
                </c:pt>
                <c:pt idx="56">
                  <c:v>1107</c:v>
                </c:pt>
                <c:pt idx="57">
                  <c:v>1106</c:v>
                </c:pt>
                <c:pt idx="58">
                  <c:v>1109</c:v>
                </c:pt>
                <c:pt idx="59">
                  <c:v>1108</c:v>
                </c:pt>
                <c:pt idx="60">
                  <c:v>1105</c:v>
                </c:pt>
                <c:pt idx="61">
                  <c:v>1106</c:v>
                </c:pt>
                <c:pt idx="62">
                  <c:v>1104</c:v>
                </c:pt>
              </c:numCache>
            </c:numRef>
          </c:yVal>
          <c:smooth val="0"/>
        </c:ser>
        <c:ser>
          <c:idx val="1"/>
          <c:order val="1"/>
          <c:tx>
            <c:v>Max Accel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Data'!$K$979:$K$985</c:f>
              <c:numCache>
                <c:formatCode>General</c:formatCode>
                <c:ptCount val="7"/>
                <c:pt idx="0">
                  <c:v>3371.9583333358169</c:v>
                </c:pt>
                <c:pt idx="1">
                  <c:v>3484.4583333358169</c:v>
                </c:pt>
                <c:pt idx="2">
                  <c:v>3651.125</c:v>
                </c:pt>
                <c:pt idx="3">
                  <c:v>3831.3333333358169</c:v>
                </c:pt>
                <c:pt idx="4">
                  <c:v>4004.2499999925494</c:v>
                </c:pt>
                <c:pt idx="5">
                  <c:v>4183.4166666641831</c:v>
                </c:pt>
                <c:pt idx="6">
                  <c:v>4365.7083333432674</c:v>
                </c:pt>
              </c:numCache>
            </c:numRef>
          </c:xVal>
          <c:yVal>
            <c:numRef>
              <c:f>'Dynamic Data'!$E$979:$E$985</c:f>
              <c:numCache>
                <c:formatCode>General</c:formatCode>
                <c:ptCount val="7"/>
                <c:pt idx="0">
                  <c:v>5</c:v>
                </c:pt>
                <c:pt idx="1">
                  <c:v>74</c:v>
                </c:pt>
                <c:pt idx="2">
                  <c:v>338</c:v>
                </c:pt>
                <c:pt idx="3">
                  <c:v>591</c:v>
                </c:pt>
                <c:pt idx="4">
                  <c:v>780</c:v>
                </c:pt>
                <c:pt idx="5">
                  <c:v>895</c:v>
                </c:pt>
                <c:pt idx="6">
                  <c:v>978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90896"/>
        <c:axId val="372691456"/>
      </c:scatterChart>
      <c:valAx>
        <c:axId val="372690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91456"/>
        <c:crosses val="autoZero"/>
        <c:crossBetween val="midCat"/>
      </c:valAx>
      <c:valAx>
        <c:axId val="37269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90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</a:t>
            </a:r>
            <a:r>
              <a:rPr lang="en-US" baseline="0"/>
              <a:t> Acceleration vs Max RPM (at set steady state Torque)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2592145861285409E-2"/>
                  <c:y val="0.177243729950422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Data'!$U$4:$U$8</c:f>
              <c:numCache>
                <c:formatCode>General</c:formatCode>
                <c:ptCount val="5"/>
                <c:pt idx="0">
                  <c:v>2700</c:v>
                </c:pt>
                <c:pt idx="1">
                  <c:v>2200</c:v>
                </c:pt>
                <c:pt idx="2">
                  <c:v>1835</c:v>
                </c:pt>
                <c:pt idx="3">
                  <c:v>1380</c:v>
                </c:pt>
                <c:pt idx="4">
                  <c:v>900</c:v>
                </c:pt>
              </c:numCache>
            </c:numRef>
          </c:xVal>
          <c:yVal>
            <c:numRef>
              <c:f>'Dynamic Data'!$W$4:$W$8</c:f>
              <c:numCache>
                <c:formatCode>General</c:formatCode>
                <c:ptCount val="5"/>
                <c:pt idx="0">
                  <c:v>1763.1</c:v>
                </c:pt>
                <c:pt idx="1">
                  <c:v>1632</c:v>
                </c:pt>
                <c:pt idx="2">
                  <c:v>1572</c:v>
                </c:pt>
                <c:pt idx="3">
                  <c:v>1303</c:v>
                </c:pt>
                <c:pt idx="4">
                  <c:v>886</c:v>
                </c:pt>
              </c:numCache>
            </c:numRef>
          </c:yVal>
          <c:smooth val="0"/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3345892004463301E-2"/>
                  <c:y val="3.2874015748031496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Data'!$U$12:$U$16</c:f>
              <c:numCache>
                <c:formatCode>General</c:formatCode>
                <c:ptCount val="5"/>
                <c:pt idx="0">
                  <c:v>3550</c:v>
                </c:pt>
                <c:pt idx="1">
                  <c:v>3020</c:v>
                </c:pt>
                <c:pt idx="2">
                  <c:v>2410</c:v>
                </c:pt>
                <c:pt idx="3">
                  <c:v>1770</c:v>
                </c:pt>
                <c:pt idx="4">
                  <c:v>1100</c:v>
                </c:pt>
              </c:numCache>
            </c:numRef>
          </c:xVal>
          <c:yVal>
            <c:numRef>
              <c:f>'Dynamic Data'!$W$12:$W$16</c:f>
              <c:numCache>
                <c:formatCode>General</c:formatCode>
                <c:ptCount val="5"/>
                <c:pt idx="0">
                  <c:v>2865.3</c:v>
                </c:pt>
                <c:pt idx="1">
                  <c:v>2512</c:v>
                </c:pt>
                <c:pt idx="2">
                  <c:v>2131</c:v>
                </c:pt>
                <c:pt idx="3">
                  <c:v>1731</c:v>
                </c:pt>
                <c:pt idx="4">
                  <c:v>970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94256"/>
        <c:axId val="372694816"/>
      </c:scatterChart>
      <c:valAx>
        <c:axId val="372694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94816"/>
        <c:crosses val="autoZero"/>
        <c:crossBetween val="midCat"/>
      </c:valAx>
      <c:valAx>
        <c:axId val="37269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94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Acceleration per Max</a:t>
            </a:r>
            <a:r>
              <a:rPr lang="en-US" baseline="0"/>
              <a:t> </a:t>
            </a:r>
            <a:r>
              <a:rPr lang="en-US"/>
              <a:t>RPM vs Throttle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15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'Dynamic Data'!$X$21:$X$22</c:f>
              <c:numCache>
                <c:formatCode>General</c:formatCode>
                <c:ptCount val="2"/>
                <c:pt idx="0">
                  <c:v>25.652522017614093</c:v>
                </c:pt>
                <c:pt idx="1">
                  <c:v>30.893078098842714</c:v>
                </c:pt>
              </c:numCache>
            </c:numRef>
          </c:xVal>
          <c:yVal>
            <c:numRef>
              <c:f>'Dynamic Data'!$Y$21:$Y$22</c:f>
              <c:numCache>
                <c:formatCode>General</c:formatCode>
                <c:ptCount val="2"/>
                <c:pt idx="0">
                  <c:v>0.4743</c:v>
                </c:pt>
                <c:pt idx="1">
                  <c:v>0.74639999999999995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97056"/>
        <c:axId val="372697616"/>
      </c:scatterChart>
      <c:valAx>
        <c:axId val="372697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97616"/>
        <c:crosses val="autoZero"/>
        <c:crossBetween val="midCat"/>
      </c:valAx>
      <c:valAx>
        <c:axId val="37269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97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Controller RMS Current vs Torque (20% Throttle)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Static!$B$181</c:f>
              <c:strCache>
                <c:ptCount val="1"/>
                <c:pt idx="0">
                  <c:v>Controller RMS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Static!$A$182:$A$208</c:f>
              <c:numCache>
                <c:formatCode>General</c:formatCode>
                <c:ptCount val="27"/>
                <c:pt idx="0">
                  <c:v>5.44</c:v>
                </c:pt>
                <c:pt idx="1">
                  <c:v>5.44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5.73</c:v>
                </c:pt>
                <c:pt idx="16">
                  <c:v>5.88</c:v>
                </c:pt>
                <c:pt idx="17">
                  <c:v>6.47</c:v>
                </c:pt>
                <c:pt idx="18">
                  <c:v>7.05</c:v>
                </c:pt>
                <c:pt idx="19">
                  <c:v>7.9</c:v>
                </c:pt>
                <c:pt idx="20">
                  <c:v>8.5</c:v>
                </c:pt>
                <c:pt idx="21">
                  <c:v>10.1</c:v>
                </c:pt>
                <c:pt idx="22">
                  <c:v>10.7</c:v>
                </c:pt>
                <c:pt idx="23">
                  <c:v>11.5</c:v>
                </c:pt>
                <c:pt idx="24">
                  <c:v>12.6</c:v>
                </c:pt>
                <c:pt idx="25">
                  <c:v>14.2</c:v>
                </c:pt>
                <c:pt idx="26">
                  <c:v>15.3</c:v>
                </c:pt>
              </c:numCache>
            </c:numRef>
          </c:xVal>
          <c:yVal>
            <c:numRef>
              <c:f>Static!$B$182:$B$208</c:f>
              <c:numCache>
                <c:formatCode>General</c:formatCode>
                <c:ptCount val="27"/>
                <c:pt idx="0">
                  <c:v>78.2</c:v>
                </c:pt>
                <c:pt idx="1">
                  <c:v>78</c:v>
                </c:pt>
                <c:pt idx="2">
                  <c:v>78.599999999999994</c:v>
                </c:pt>
                <c:pt idx="3">
                  <c:v>78.599999999999994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78.2</c:v>
                </c:pt>
                <c:pt idx="8">
                  <c:v>78.2</c:v>
                </c:pt>
                <c:pt idx="9">
                  <c:v>78.2</c:v>
                </c:pt>
                <c:pt idx="10">
                  <c:v>78.2</c:v>
                </c:pt>
                <c:pt idx="11">
                  <c:v>78.2</c:v>
                </c:pt>
                <c:pt idx="12">
                  <c:v>78.2</c:v>
                </c:pt>
                <c:pt idx="13">
                  <c:v>78.2</c:v>
                </c:pt>
                <c:pt idx="14">
                  <c:v>78.2</c:v>
                </c:pt>
                <c:pt idx="15">
                  <c:v>78.2</c:v>
                </c:pt>
                <c:pt idx="16">
                  <c:v>80</c:v>
                </c:pt>
                <c:pt idx="17">
                  <c:v>83.8</c:v>
                </c:pt>
                <c:pt idx="18">
                  <c:v>87.5</c:v>
                </c:pt>
                <c:pt idx="19">
                  <c:v>95.4</c:v>
                </c:pt>
                <c:pt idx="20">
                  <c:v>95.6</c:v>
                </c:pt>
                <c:pt idx="21">
                  <c:v>106.5</c:v>
                </c:pt>
                <c:pt idx="22">
                  <c:v>108</c:v>
                </c:pt>
                <c:pt idx="23">
                  <c:v>113</c:v>
                </c:pt>
                <c:pt idx="24">
                  <c:v>118.5</c:v>
                </c:pt>
                <c:pt idx="25">
                  <c:v>127</c:v>
                </c:pt>
                <c:pt idx="26">
                  <c:v>133.5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504272"/>
        <c:axId val="375504832"/>
      </c:scatterChart>
      <c:valAx>
        <c:axId val="375504272"/>
        <c:scaling>
          <c:orientation val="minMax"/>
          <c:max val="16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04832"/>
        <c:crosses val="autoZero"/>
        <c:crossBetween val="midCat"/>
      </c:valAx>
      <c:valAx>
        <c:axId val="37550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04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25% 100%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'[1]Current Sensor Scope Data'!$AB$5:$AB$1004</c:f>
              <c:numCache>
                <c:formatCode>General</c:formatCode>
                <c:ptCount val="1000"/>
                <c:pt idx="0">
                  <c:v>-1.62</c:v>
                </c:pt>
                <c:pt idx="1">
                  <c:v>-1.62</c:v>
                </c:pt>
                <c:pt idx="2">
                  <c:v>-1.61</c:v>
                </c:pt>
                <c:pt idx="3">
                  <c:v>-1.61</c:v>
                </c:pt>
                <c:pt idx="4">
                  <c:v>-1.6</c:v>
                </c:pt>
                <c:pt idx="5">
                  <c:v>-1.6</c:v>
                </c:pt>
                <c:pt idx="6">
                  <c:v>-1.59</c:v>
                </c:pt>
                <c:pt idx="7">
                  <c:v>-1.59</c:v>
                </c:pt>
                <c:pt idx="8">
                  <c:v>-1.58</c:v>
                </c:pt>
                <c:pt idx="9">
                  <c:v>-1.58</c:v>
                </c:pt>
                <c:pt idx="10">
                  <c:v>-1.57</c:v>
                </c:pt>
                <c:pt idx="11">
                  <c:v>-1.57</c:v>
                </c:pt>
                <c:pt idx="12">
                  <c:v>-1.56</c:v>
                </c:pt>
                <c:pt idx="13">
                  <c:v>-1.56</c:v>
                </c:pt>
                <c:pt idx="14">
                  <c:v>-1.55</c:v>
                </c:pt>
                <c:pt idx="15">
                  <c:v>-1.55</c:v>
                </c:pt>
                <c:pt idx="16">
                  <c:v>-1.54</c:v>
                </c:pt>
                <c:pt idx="17">
                  <c:v>-1.54</c:v>
                </c:pt>
                <c:pt idx="18">
                  <c:v>-1.53</c:v>
                </c:pt>
                <c:pt idx="19">
                  <c:v>-1.53</c:v>
                </c:pt>
                <c:pt idx="20">
                  <c:v>-1.52</c:v>
                </c:pt>
                <c:pt idx="21">
                  <c:v>-1.52</c:v>
                </c:pt>
                <c:pt idx="22">
                  <c:v>-1.51</c:v>
                </c:pt>
                <c:pt idx="23">
                  <c:v>-1.51</c:v>
                </c:pt>
                <c:pt idx="24">
                  <c:v>-1.5</c:v>
                </c:pt>
                <c:pt idx="25">
                  <c:v>-1.5</c:v>
                </c:pt>
                <c:pt idx="26">
                  <c:v>-1.49</c:v>
                </c:pt>
                <c:pt idx="27">
                  <c:v>-1.49</c:v>
                </c:pt>
                <c:pt idx="28">
                  <c:v>-1.48</c:v>
                </c:pt>
                <c:pt idx="29">
                  <c:v>-1.48</c:v>
                </c:pt>
                <c:pt idx="30">
                  <c:v>-1.47</c:v>
                </c:pt>
                <c:pt idx="31">
                  <c:v>-1.47</c:v>
                </c:pt>
                <c:pt idx="32">
                  <c:v>-1.46</c:v>
                </c:pt>
                <c:pt idx="33">
                  <c:v>-1.46</c:v>
                </c:pt>
                <c:pt idx="34">
                  <c:v>-1.45</c:v>
                </c:pt>
                <c:pt idx="35">
                  <c:v>-1.45</c:v>
                </c:pt>
                <c:pt idx="36">
                  <c:v>-1.44</c:v>
                </c:pt>
                <c:pt idx="37">
                  <c:v>-1.44</c:v>
                </c:pt>
                <c:pt idx="38">
                  <c:v>-1.43</c:v>
                </c:pt>
                <c:pt idx="39">
                  <c:v>-1.43</c:v>
                </c:pt>
                <c:pt idx="40">
                  <c:v>-1.42</c:v>
                </c:pt>
                <c:pt idx="41">
                  <c:v>-1.42</c:v>
                </c:pt>
                <c:pt idx="42">
                  <c:v>-1.41</c:v>
                </c:pt>
                <c:pt idx="43">
                  <c:v>-1.41</c:v>
                </c:pt>
                <c:pt idx="44">
                  <c:v>-1.4</c:v>
                </c:pt>
                <c:pt idx="45">
                  <c:v>-1.4</c:v>
                </c:pt>
                <c:pt idx="46">
                  <c:v>-1.39</c:v>
                </c:pt>
                <c:pt idx="47">
                  <c:v>-1.39</c:v>
                </c:pt>
                <c:pt idx="48">
                  <c:v>-1.38</c:v>
                </c:pt>
                <c:pt idx="49">
                  <c:v>-1.38</c:v>
                </c:pt>
                <c:pt idx="50">
                  <c:v>-1.37</c:v>
                </c:pt>
                <c:pt idx="51">
                  <c:v>-1.37</c:v>
                </c:pt>
                <c:pt idx="52">
                  <c:v>-1.36</c:v>
                </c:pt>
                <c:pt idx="53">
                  <c:v>-1.36</c:v>
                </c:pt>
                <c:pt idx="54">
                  <c:v>-1.35</c:v>
                </c:pt>
                <c:pt idx="55">
                  <c:v>-1.35</c:v>
                </c:pt>
                <c:pt idx="56">
                  <c:v>-1.34</c:v>
                </c:pt>
                <c:pt idx="57">
                  <c:v>-1.34</c:v>
                </c:pt>
                <c:pt idx="58">
                  <c:v>-1.33</c:v>
                </c:pt>
                <c:pt idx="59">
                  <c:v>-1.33</c:v>
                </c:pt>
                <c:pt idx="60">
                  <c:v>-1.32</c:v>
                </c:pt>
                <c:pt idx="61">
                  <c:v>-1.32</c:v>
                </c:pt>
                <c:pt idx="62">
                  <c:v>-1.31</c:v>
                </c:pt>
                <c:pt idx="63">
                  <c:v>-1.31</c:v>
                </c:pt>
                <c:pt idx="64">
                  <c:v>-1.3</c:v>
                </c:pt>
                <c:pt idx="65">
                  <c:v>-1.3</c:v>
                </c:pt>
                <c:pt idx="66">
                  <c:v>-1.29</c:v>
                </c:pt>
                <c:pt idx="67">
                  <c:v>-1.29</c:v>
                </c:pt>
                <c:pt idx="68">
                  <c:v>-1.28</c:v>
                </c:pt>
                <c:pt idx="69">
                  <c:v>-1.28</c:v>
                </c:pt>
                <c:pt idx="70">
                  <c:v>-1.27</c:v>
                </c:pt>
                <c:pt idx="71">
                  <c:v>-1.27</c:v>
                </c:pt>
                <c:pt idx="72">
                  <c:v>-1.26</c:v>
                </c:pt>
                <c:pt idx="73">
                  <c:v>-1.26</c:v>
                </c:pt>
                <c:pt idx="74">
                  <c:v>-1.25</c:v>
                </c:pt>
                <c:pt idx="75">
                  <c:v>-1.25</c:v>
                </c:pt>
                <c:pt idx="76">
                  <c:v>-1.24</c:v>
                </c:pt>
                <c:pt idx="77">
                  <c:v>-1.24</c:v>
                </c:pt>
                <c:pt idx="78">
                  <c:v>-1.23</c:v>
                </c:pt>
                <c:pt idx="79">
                  <c:v>-1.23</c:v>
                </c:pt>
                <c:pt idx="80">
                  <c:v>-1.22</c:v>
                </c:pt>
                <c:pt idx="81">
                  <c:v>-1.22</c:v>
                </c:pt>
                <c:pt idx="82">
                  <c:v>-1.21</c:v>
                </c:pt>
                <c:pt idx="83">
                  <c:v>-1.21</c:v>
                </c:pt>
                <c:pt idx="84">
                  <c:v>-1.2</c:v>
                </c:pt>
                <c:pt idx="85">
                  <c:v>-1.2</c:v>
                </c:pt>
                <c:pt idx="86">
                  <c:v>-1.19</c:v>
                </c:pt>
                <c:pt idx="87">
                  <c:v>-1.19</c:v>
                </c:pt>
                <c:pt idx="88">
                  <c:v>-1.18</c:v>
                </c:pt>
                <c:pt idx="89">
                  <c:v>-1.18</c:v>
                </c:pt>
                <c:pt idx="90">
                  <c:v>-1.17</c:v>
                </c:pt>
                <c:pt idx="91">
                  <c:v>-1.17</c:v>
                </c:pt>
                <c:pt idx="92">
                  <c:v>-1.1599999999999999</c:v>
                </c:pt>
                <c:pt idx="93">
                  <c:v>-1.1599999999999999</c:v>
                </c:pt>
                <c:pt idx="94">
                  <c:v>-1.1499999999999999</c:v>
                </c:pt>
                <c:pt idx="95">
                  <c:v>-1.1499999999999999</c:v>
                </c:pt>
                <c:pt idx="96">
                  <c:v>-1.1399999999999999</c:v>
                </c:pt>
                <c:pt idx="97">
                  <c:v>-1.1399999999999999</c:v>
                </c:pt>
                <c:pt idx="98">
                  <c:v>-1.1299999999999999</c:v>
                </c:pt>
                <c:pt idx="99">
                  <c:v>-1.1299999999999999</c:v>
                </c:pt>
                <c:pt idx="100">
                  <c:v>-1.1200000000000001</c:v>
                </c:pt>
                <c:pt idx="101">
                  <c:v>-1.1200000000000001</c:v>
                </c:pt>
                <c:pt idx="102">
                  <c:v>-1.1100000000000001</c:v>
                </c:pt>
                <c:pt idx="103">
                  <c:v>-1.1100000000000001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-1.0900000000000001</c:v>
                </c:pt>
                <c:pt idx="107">
                  <c:v>-1.0900000000000001</c:v>
                </c:pt>
                <c:pt idx="108">
                  <c:v>-1.08</c:v>
                </c:pt>
                <c:pt idx="109">
                  <c:v>-1.08</c:v>
                </c:pt>
                <c:pt idx="110">
                  <c:v>-1.07</c:v>
                </c:pt>
                <c:pt idx="111">
                  <c:v>-1.07</c:v>
                </c:pt>
                <c:pt idx="112">
                  <c:v>-1.06</c:v>
                </c:pt>
                <c:pt idx="113">
                  <c:v>-1.06</c:v>
                </c:pt>
                <c:pt idx="114">
                  <c:v>-1.05</c:v>
                </c:pt>
                <c:pt idx="115">
                  <c:v>-1.05</c:v>
                </c:pt>
                <c:pt idx="116">
                  <c:v>-1.04</c:v>
                </c:pt>
                <c:pt idx="117">
                  <c:v>-1.04</c:v>
                </c:pt>
                <c:pt idx="118">
                  <c:v>-1.03</c:v>
                </c:pt>
                <c:pt idx="119">
                  <c:v>-1.03</c:v>
                </c:pt>
                <c:pt idx="120">
                  <c:v>-1.02</c:v>
                </c:pt>
                <c:pt idx="121">
                  <c:v>-1.02</c:v>
                </c:pt>
                <c:pt idx="122">
                  <c:v>-1.01</c:v>
                </c:pt>
                <c:pt idx="123">
                  <c:v>-1.01</c:v>
                </c:pt>
                <c:pt idx="124">
                  <c:v>-1</c:v>
                </c:pt>
                <c:pt idx="125">
                  <c:v>-0.995</c:v>
                </c:pt>
                <c:pt idx="126">
                  <c:v>-0.99</c:v>
                </c:pt>
                <c:pt idx="127">
                  <c:v>-0.98499999999999999</c:v>
                </c:pt>
                <c:pt idx="128">
                  <c:v>-0.98</c:v>
                </c:pt>
                <c:pt idx="129">
                  <c:v>-0.97499999999999998</c:v>
                </c:pt>
                <c:pt idx="130">
                  <c:v>-0.97</c:v>
                </c:pt>
                <c:pt idx="131">
                  <c:v>-0.96499999999999997</c:v>
                </c:pt>
                <c:pt idx="132">
                  <c:v>-0.96</c:v>
                </c:pt>
                <c:pt idx="133">
                  <c:v>-0.95499999999999996</c:v>
                </c:pt>
                <c:pt idx="134">
                  <c:v>-0.95</c:v>
                </c:pt>
                <c:pt idx="135">
                  <c:v>-0.94499999999999995</c:v>
                </c:pt>
                <c:pt idx="136">
                  <c:v>-0.94</c:v>
                </c:pt>
                <c:pt idx="137">
                  <c:v>-0.93500000000000005</c:v>
                </c:pt>
                <c:pt idx="138">
                  <c:v>-0.93</c:v>
                </c:pt>
                <c:pt idx="139">
                  <c:v>-0.92500000000000004</c:v>
                </c:pt>
                <c:pt idx="140">
                  <c:v>-0.92</c:v>
                </c:pt>
                <c:pt idx="141">
                  <c:v>-0.91500000000000004</c:v>
                </c:pt>
                <c:pt idx="142">
                  <c:v>-0.91</c:v>
                </c:pt>
                <c:pt idx="143">
                  <c:v>-0.90500000000000003</c:v>
                </c:pt>
                <c:pt idx="144">
                  <c:v>-0.9</c:v>
                </c:pt>
                <c:pt idx="145">
                  <c:v>-0.89500000000000002</c:v>
                </c:pt>
                <c:pt idx="146">
                  <c:v>-0.89</c:v>
                </c:pt>
                <c:pt idx="147">
                  <c:v>-0.88500000000000001</c:v>
                </c:pt>
                <c:pt idx="148">
                  <c:v>-0.88</c:v>
                </c:pt>
                <c:pt idx="149">
                  <c:v>-0.875</c:v>
                </c:pt>
                <c:pt idx="150">
                  <c:v>-0.87</c:v>
                </c:pt>
                <c:pt idx="151">
                  <c:v>-0.86499999999999999</c:v>
                </c:pt>
                <c:pt idx="152">
                  <c:v>-0.86</c:v>
                </c:pt>
                <c:pt idx="153">
                  <c:v>-0.85499999999999998</c:v>
                </c:pt>
                <c:pt idx="154">
                  <c:v>-0.85</c:v>
                </c:pt>
                <c:pt idx="155">
                  <c:v>-0.84499999999999997</c:v>
                </c:pt>
                <c:pt idx="156">
                  <c:v>-0.84</c:v>
                </c:pt>
                <c:pt idx="157">
                  <c:v>-0.83499999999999996</c:v>
                </c:pt>
                <c:pt idx="158">
                  <c:v>-0.83</c:v>
                </c:pt>
                <c:pt idx="159">
                  <c:v>-0.82499999999999996</c:v>
                </c:pt>
                <c:pt idx="160">
                  <c:v>-0.82</c:v>
                </c:pt>
                <c:pt idx="161">
                  <c:v>-0.81499999999999995</c:v>
                </c:pt>
                <c:pt idx="162">
                  <c:v>-0.81</c:v>
                </c:pt>
                <c:pt idx="163">
                  <c:v>-0.80500000000000005</c:v>
                </c:pt>
                <c:pt idx="164">
                  <c:v>-0.8</c:v>
                </c:pt>
                <c:pt idx="165">
                  <c:v>-0.79500000000000004</c:v>
                </c:pt>
                <c:pt idx="166">
                  <c:v>-0.79</c:v>
                </c:pt>
                <c:pt idx="167">
                  <c:v>-0.78500000000000003</c:v>
                </c:pt>
                <c:pt idx="168">
                  <c:v>-0.78</c:v>
                </c:pt>
                <c:pt idx="169">
                  <c:v>-0.77500000000000002</c:v>
                </c:pt>
                <c:pt idx="170">
                  <c:v>-0.77</c:v>
                </c:pt>
                <c:pt idx="171">
                  <c:v>-0.76500000000000001</c:v>
                </c:pt>
                <c:pt idx="172">
                  <c:v>-0.76</c:v>
                </c:pt>
                <c:pt idx="173">
                  <c:v>-0.755</c:v>
                </c:pt>
                <c:pt idx="174">
                  <c:v>-0.75</c:v>
                </c:pt>
                <c:pt idx="175">
                  <c:v>-0.745</c:v>
                </c:pt>
                <c:pt idx="176">
                  <c:v>-0.74</c:v>
                </c:pt>
                <c:pt idx="177">
                  <c:v>-0.73499999999999999</c:v>
                </c:pt>
                <c:pt idx="178">
                  <c:v>-0.73</c:v>
                </c:pt>
                <c:pt idx="179">
                  <c:v>-0.72499999999999998</c:v>
                </c:pt>
                <c:pt idx="180">
                  <c:v>-0.72</c:v>
                </c:pt>
                <c:pt idx="181">
                  <c:v>-0.71499999999999997</c:v>
                </c:pt>
                <c:pt idx="182">
                  <c:v>-0.71</c:v>
                </c:pt>
                <c:pt idx="183">
                  <c:v>-0.70499999999999996</c:v>
                </c:pt>
                <c:pt idx="184">
                  <c:v>-0.7</c:v>
                </c:pt>
                <c:pt idx="185">
                  <c:v>-0.69499999999999995</c:v>
                </c:pt>
                <c:pt idx="186">
                  <c:v>-0.69</c:v>
                </c:pt>
                <c:pt idx="187">
                  <c:v>-0.68500000000000005</c:v>
                </c:pt>
                <c:pt idx="188">
                  <c:v>-0.68</c:v>
                </c:pt>
                <c:pt idx="189">
                  <c:v>-0.67500000000000004</c:v>
                </c:pt>
                <c:pt idx="190">
                  <c:v>-0.67</c:v>
                </c:pt>
                <c:pt idx="191">
                  <c:v>-0.66500000000000004</c:v>
                </c:pt>
                <c:pt idx="192">
                  <c:v>-0.66</c:v>
                </c:pt>
                <c:pt idx="193">
                  <c:v>-0.65500000000000003</c:v>
                </c:pt>
                <c:pt idx="194">
                  <c:v>-0.65</c:v>
                </c:pt>
                <c:pt idx="195">
                  <c:v>-0.64500000000000002</c:v>
                </c:pt>
                <c:pt idx="196">
                  <c:v>-0.64</c:v>
                </c:pt>
                <c:pt idx="197">
                  <c:v>-0.63500000000000001</c:v>
                </c:pt>
                <c:pt idx="198">
                  <c:v>-0.63</c:v>
                </c:pt>
                <c:pt idx="199">
                  <c:v>-0.625</c:v>
                </c:pt>
                <c:pt idx="200">
                  <c:v>-0.62</c:v>
                </c:pt>
                <c:pt idx="201">
                  <c:v>-0.61499999999999999</c:v>
                </c:pt>
                <c:pt idx="202">
                  <c:v>-0.61</c:v>
                </c:pt>
                <c:pt idx="203">
                  <c:v>-0.60499999999999998</c:v>
                </c:pt>
                <c:pt idx="204">
                  <c:v>-0.6</c:v>
                </c:pt>
                <c:pt idx="205">
                  <c:v>-0.59499999999999997</c:v>
                </c:pt>
                <c:pt idx="206">
                  <c:v>-0.59</c:v>
                </c:pt>
                <c:pt idx="207">
                  <c:v>-0.58499999999999996</c:v>
                </c:pt>
                <c:pt idx="208">
                  <c:v>-0.57999999999999996</c:v>
                </c:pt>
                <c:pt idx="209">
                  <c:v>-0.57499999999999996</c:v>
                </c:pt>
                <c:pt idx="210">
                  <c:v>-0.56999999999999995</c:v>
                </c:pt>
                <c:pt idx="211">
                  <c:v>-0.56499999999999995</c:v>
                </c:pt>
                <c:pt idx="212">
                  <c:v>-0.56000000000000005</c:v>
                </c:pt>
                <c:pt idx="213">
                  <c:v>-0.55500000000000005</c:v>
                </c:pt>
                <c:pt idx="214">
                  <c:v>-0.55000000000000004</c:v>
                </c:pt>
                <c:pt idx="215">
                  <c:v>-0.54500000000000004</c:v>
                </c:pt>
                <c:pt idx="216">
                  <c:v>-0.54</c:v>
                </c:pt>
                <c:pt idx="217">
                  <c:v>-0.53500000000000003</c:v>
                </c:pt>
                <c:pt idx="218">
                  <c:v>-0.53</c:v>
                </c:pt>
                <c:pt idx="219">
                  <c:v>-0.52500000000000002</c:v>
                </c:pt>
                <c:pt idx="220">
                  <c:v>-0.52</c:v>
                </c:pt>
                <c:pt idx="221">
                  <c:v>-0.51500000000000001</c:v>
                </c:pt>
                <c:pt idx="222">
                  <c:v>-0.51</c:v>
                </c:pt>
                <c:pt idx="223">
                  <c:v>-0.505</c:v>
                </c:pt>
                <c:pt idx="224">
                  <c:v>-0.5</c:v>
                </c:pt>
                <c:pt idx="225">
                  <c:v>-0.495</c:v>
                </c:pt>
                <c:pt idx="226">
                  <c:v>-0.49</c:v>
                </c:pt>
                <c:pt idx="227">
                  <c:v>-0.48499999999999999</c:v>
                </c:pt>
                <c:pt idx="228">
                  <c:v>-0.48</c:v>
                </c:pt>
                <c:pt idx="229">
                  <c:v>-0.47499999999999998</c:v>
                </c:pt>
                <c:pt idx="230">
                  <c:v>-0.47</c:v>
                </c:pt>
                <c:pt idx="231">
                  <c:v>-0.46500000000000002</c:v>
                </c:pt>
                <c:pt idx="232">
                  <c:v>-0.46</c:v>
                </c:pt>
                <c:pt idx="233">
                  <c:v>-0.45500000000000002</c:v>
                </c:pt>
                <c:pt idx="234">
                  <c:v>-0.45</c:v>
                </c:pt>
                <c:pt idx="235">
                  <c:v>-0.44500000000000001</c:v>
                </c:pt>
                <c:pt idx="236">
                  <c:v>-0.44</c:v>
                </c:pt>
                <c:pt idx="237">
                  <c:v>-0.435</c:v>
                </c:pt>
                <c:pt idx="238">
                  <c:v>-0.43</c:v>
                </c:pt>
                <c:pt idx="239">
                  <c:v>-0.42499999999999999</c:v>
                </c:pt>
                <c:pt idx="240">
                  <c:v>-0.42</c:v>
                </c:pt>
                <c:pt idx="241">
                  <c:v>-0.41499999999999998</c:v>
                </c:pt>
                <c:pt idx="242">
                  <c:v>-0.41</c:v>
                </c:pt>
                <c:pt idx="243">
                  <c:v>-0.40500000000000003</c:v>
                </c:pt>
                <c:pt idx="244">
                  <c:v>-0.4</c:v>
                </c:pt>
                <c:pt idx="245">
                  <c:v>-0.39500000000000002</c:v>
                </c:pt>
                <c:pt idx="246">
                  <c:v>-0.39</c:v>
                </c:pt>
                <c:pt idx="247">
                  <c:v>-0.38500000000000001</c:v>
                </c:pt>
                <c:pt idx="248">
                  <c:v>-0.38</c:v>
                </c:pt>
                <c:pt idx="249">
                  <c:v>-0.375</c:v>
                </c:pt>
                <c:pt idx="250">
                  <c:v>-0.37</c:v>
                </c:pt>
                <c:pt idx="251">
                  <c:v>-0.36499999999999999</c:v>
                </c:pt>
                <c:pt idx="252">
                  <c:v>-0.36</c:v>
                </c:pt>
                <c:pt idx="253">
                  <c:v>-0.35499999999999998</c:v>
                </c:pt>
                <c:pt idx="254">
                  <c:v>-0.35</c:v>
                </c:pt>
                <c:pt idx="255">
                  <c:v>-0.34499999999999997</c:v>
                </c:pt>
                <c:pt idx="256">
                  <c:v>-0.34</c:v>
                </c:pt>
                <c:pt idx="257">
                  <c:v>-0.33500000000000002</c:v>
                </c:pt>
                <c:pt idx="258">
                  <c:v>-0.33</c:v>
                </c:pt>
                <c:pt idx="259">
                  <c:v>-0.32500000000000001</c:v>
                </c:pt>
                <c:pt idx="260">
                  <c:v>-0.32</c:v>
                </c:pt>
                <c:pt idx="261">
                  <c:v>-0.315</c:v>
                </c:pt>
                <c:pt idx="262">
                  <c:v>-0.31</c:v>
                </c:pt>
                <c:pt idx="263">
                  <c:v>-0.30499999999999999</c:v>
                </c:pt>
                <c:pt idx="264">
                  <c:v>-0.3</c:v>
                </c:pt>
                <c:pt idx="265">
                  <c:v>-0.29499999999999998</c:v>
                </c:pt>
                <c:pt idx="266">
                  <c:v>-0.28999999999999998</c:v>
                </c:pt>
                <c:pt idx="267">
                  <c:v>-0.28499999999999998</c:v>
                </c:pt>
                <c:pt idx="268">
                  <c:v>-0.28000000000000003</c:v>
                </c:pt>
                <c:pt idx="269">
                  <c:v>-0.27500000000000002</c:v>
                </c:pt>
                <c:pt idx="270">
                  <c:v>-0.27</c:v>
                </c:pt>
                <c:pt idx="271">
                  <c:v>-0.26500000000000001</c:v>
                </c:pt>
                <c:pt idx="272">
                  <c:v>-0.26</c:v>
                </c:pt>
                <c:pt idx="273">
                  <c:v>-0.255</c:v>
                </c:pt>
                <c:pt idx="274">
                  <c:v>-0.25</c:v>
                </c:pt>
                <c:pt idx="275">
                  <c:v>-0.245</c:v>
                </c:pt>
                <c:pt idx="276">
                  <c:v>-0.24</c:v>
                </c:pt>
                <c:pt idx="277">
                  <c:v>-0.23499999999999999</c:v>
                </c:pt>
                <c:pt idx="278">
                  <c:v>-0.23</c:v>
                </c:pt>
                <c:pt idx="279">
                  <c:v>-0.22500000000000001</c:v>
                </c:pt>
                <c:pt idx="280">
                  <c:v>-0.22</c:v>
                </c:pt>
                <c:pt idx="281">
                  <c:v>-0.215</c:v>
                </c:pt>
                <c:pt idx="282">
                  <c:v>-0.21</c:v>
                </c:pt>
                <c:pt idx="283">
                  <c:v>-0.20499999999999999</c:v>
                </c:pt>
                <c:pt idx="284">
                  <c:v>-0.2</c:v>
                </c:pt>
                <c:pt idx="285">
                  <c:v>-0.19500000000000001</c:v>
                </c:pt>
                <c:pt idx="286">
                  <c:v>-0.19</c:v>
                </c:pt>
                <c:pt idx="287">
                  <c:v>-0.185</c:v>
                </c:pt>
                <c:pt idx="288">
                  <c:v>-0.18</c:v>
                </c:pt>
                <c:pt idx="289">
                  <c:v>-0.17499999999999999</c:v>
                </c:pt>
                <c:pt idx="290">
                  <c:v>-0.17</c:v>
                </c:pt>
                <c:pt idx="291">
                  <c:v>-0.16500000000000001</c:v>
                </c:pt>
                <c:pt idx="292">
                  <c:v>-0.16</c:v>
                </c:pt>
                <c:pt idx="293">
                  <c:v>-0.155</c:v>
                </c:pt>
                <c:pt idx="294">
                  <c:v>-0.15</c:v>
                </c:pt>
                <c:pt idx="295">
                  <c:v>-0.14499999999999999</c:v>
                </c:pt>
                <c:pt idx="296">
                  <c:v>-0.14000000000000001</c:v>
                </c:pt>
                <c:pt idx="297">
                  <c:v>-0.13500000000000001</c:v>
                </c:pt>
                <c:pt idx="298">
                  <c:v>-0.13</c:v>
                </c:pt>
                <c:pt idx="299">
                  <c:v>-0.125</c:v>
                </c:pt>
                <c:pt idx="300">
                  <c:v>-0.12</c:v>
                </c:pt>
                <c:pt idx="301">
                  <c:v>-0.115</c:v>
                </c:pt>
                <c:pt idx="302">
                  <c:v>-0.11</c:v>
                </c:pt>
                <c:pt idx="303">
                  <c:v>-0.105</c:v>
                </c:pt>
                <c:pt idx="304">
                  <c:v>-0.1</c:v>
                </c:pt>
                <c:pt idx="305">
                  <c:v>-9.5000000000000001E-2</c:v>
                </c:pt>
                <c:pt idx="306">
                  <c:v>-0.09</c:v>
                </c:pt>
                <c:pt idx="307">
                  <c:v>-8.5000000000000006E-2</c:v>
                </c:pt>
                <c:pt idx="308">
                  <c:v>-0.08</c:v>
                </c:pt>
                <c:pt idx="309">
                  <c:v>-7.4999999999999997E-2</c:v>
                </c:pt>
                <c:pt idx="310">
                  <c:v>-7.0000000000000007E-2</c:v>
                </c:pt>
                <c:pt idx="311">
                  <c:v>-6.5000000000000002E-2</c:v>
                </c:pt>
                <c:pt idx="312">
                  <c:v>-0.06</c:v>
                </c:pt>
                <c:pt idx="313">
                  <c:v>-5.5E-2</c:v>
                </c:pt>
                <c:pt idx="314">
                  <c:v>-0.05</c:v>
                </c:pt>
                <c:pt idx="315">
                  <c:v>-4.4999999999999998E-2</c:v>
                </c:pt>
                <c:pt idx="316">
                  <c:v>-0.04</c:v>
                </c:pt>
                <c:pt idx="317">
                  <c:v>-3.5000000000000003E-2</c:v>
                </c:pt>
                <c:pt idx="318">
                  <c:v>-0.03</c:v>
                </c:pt>
                <c:pt idx="319">
                  <c:v>-2.5000000000000001E-2</c:v>
                </c:pt>
                <c:pt idx="320">
                  <c:v>-0.02</c:v>
                </c:pt>
                <c:pt idx="321">
                  <c:v>-1.4999999999999999E-2</c:v>
                </c:pt>
                <c:pt idx="322">
                  <c:v>-0.01</c:v>
                </c:pt>
                <c:pt idx="323">
                  <c:v>-5.0000000000000001E-3</c:v>
                </c:pt>
                <c:pt idx="324">
                  <c:v>0</c:v>
                </c:pt>
                <c:pt idx="325">
                  <c:v>5.0000000000000001E-3</c:v>
                </c:pt>
                <c:pt idx="326">
                  <c:v>0.01</c:v>
                </c:pt>
                <c:pt idx="327">
                  <c:v>1.4999999999999999E-2</c:v>
                </c:pt>
                <c:pt idx="328">
                  <c:v>0.02</c:v>
                </c:pt>
                <c:pt idx="329">
                  <c:v>2.5000000000000001E-2</c:v>
                </c:pt>
                <c:pt idx="330">
                  <c:v>0.03</c:v>
                </c:pt>
                <c:pt idx="331">
                  <c:v>3.5000000000000003E-2</c:v>
                </c:pt>
                <c:pt idx="332">
                  <c:v>0.04</c:v>
                </c:pt>
                <c:pt idx="333">
                  <c:v>4.4999999999999998E-2</c:v>
                </c:pt>
                <c:pt idx="334">
                  <c:v>0.05</c:v>
                </c:pt>
                <c:pt idx="335">
                  <c:v>5.5E-2</c:v>
                </c:pt>
                <c:pt idx="336">
                  <c:v>0.06</c:v>
                </c:pt>
                <c:pt idx="337">
                  <c:v>6.5000000000000002E-2</c:v>
                </c:pt>
                <c:pt idx="338">
                  <c:v>7.0000000000000007E-2</c:v>
                </c:pt>
                <c:pt idx="339">
                  <c:v>7.4999999999999997E-2</c:v>
                </c:pt>
                <c:pt idx="340">
                  <c:v>0.08</c:v>
                </c:pt>
                <c:pt idx="341">
                  <c:v>8.5000000000000006E-2</c:v>
                </c:pt>
                <c:pt idx="342">
                  <c:v>0.09</c:v>
                </c:pt>
                <c:pt idx="343">
                  <c:v>9.5000000000000001E-2</c:v>
                </c:pt>
                <c:pt idx="344">
                  <c:v>0.1</c:v>
                </c:pt>
                <c:pt idx="345">
                  <c:v>0.105</c:v>
                </c:pt>
                <c:pt idx="346">
                  <c:v>0.11</c:v>
                </c:pt>
                <c:pt idx="347">
                  <c:v>0.115</c:v>
                </c:pt>
                <c:pt idx="348">
                  <c:v>0.12</c:v>
                </c:pt>
                <c:pt idx="349">
                  <c:v>0.125</c:v>
                </c:pt>
                <c:pt idx="350">
                  <c:v>0.13</c:v>
                </c:pt>
                <c:pt idx="351">
                  <c:v>0.13500000000000001</c:v>
                </c:pt>
                <c:pt idx="352">
                  <c:v>0.14000000000000001</c:v>
                </c:pt>
                <c:pt idx="353">
                  <c:v>0.14499999999999999</c:v>
                </c:pt>
                <c:pt idx="354">
                  <c:v>0.15</c:v>
                </c:pt>
                <c:pt idx="355">
                  <c:v>0.155</c:v>
                </c:pt>
                <c:pt idx="356">
                  <c:v>0.16</c:v>
                </c:pt>
                <c:pt idx="357">
                  <c:v>0.16500000000000001</c:v>
                </c:pt>
                <c:pt idx="358">
                  <c:v>0.17</c:v>
                </c:pt>
                <c:pt idx="359">
                  <c:v>0.17499999999999999</c:v>
                </c:pt>
                <c:pt idx="360">
                  <c:v>0.18</c:v>
                </c:pt>
                <c:pt idx="361">
                  <c:v>0.185</c:v>
                </c:pt>
                <c:pt idx="362">
                  <c:v>0.19</c:v>
                </c:pt>
                <c:pt idx="363">
                  <c:v>0.19500000000000001</c:v>
                </c:pt>
                <c:pt idx="364">
                  <c:v>0.2</c:v>
                </c:pt>
                <c:pt idx="365">
                  <c:v>0.20499999999999999</c:v>
                </c:pt>
                <c:pt idx="366">
                  <c:v>0.21</c:v>
                </c:pt>
                <c:pt idx="367">
                  <c:v>0.215</c:v>
                </c:pt>
                <c:pt idx="368">
                  <c:v>0.22</c:v>
                </c:pt>
                <c:pt idx="369">
                  <c:v>0.22500000000000001</c:v>
                </c:pt>
                <c:pt idx="370">
                  <c:v>0.23</c:v>
                </c:pt>
                <c:pt idx="371">
                  <c:v>0.23499999999999999</c:v>
                </c:pt>
                <c:pt idx="372">
                  <c:v>0.24</c:v>
                </c:pt>
                <c:pt idx="373">
                  <c:v>0.245</c:v>
                </c:pt>
                <c:pt idx="374">
                  <c:v>0.25</c:v>
                </c:pt>
                <c:pt idx="375">
                  <c:v>0.255</c:v>
                </c:pt>
                <c:pt idx="376">
                  <c:v>0.26</c:v>
                </c:pt>
                <c:pt idx="377">
                  <c:v>0.26500000000000001</c:v>
                </c:pt>
                <c:pt idx="378">
                  <c:v>0.27</c:v>
                </c:pt>
                <c:pt idx="379">
                  <c:v>0.27500000000000002</c:v>
                </c:pt>
                <c:pt idx="380">
                  <c:v>0.28000000000000003</c:v>
                </c:pt>
                <c:pt idx="381">
                  <c:v>0.28499999999999998</c:v>
                </c:pt>
                <c:pt idx="382">
                  <c:v>0.28999999999999998</c:v>
                </c:pt>
                <c:pt idx="383">
                  <c:v>0.29499999999999998</c:v>
                </c:pt>
                <c:pt idx="384">
                  <c:v>0.3</c:v>
                </c:pt>
                <c:pt idx="385">
                  <c:v>0.30499999999999999</c:v>
                </c:pt>
                <c:pt idx="386">
                  <c:v>0.31</c:v>
                </c:pt>
                <c:pt idx="387">
                  <c:v>0.315</c:v>
                </c:pt>
                <c:pt idx="388">
                  <c:v>0.32</c:v>
                </c:pt>
                <c:pt idx="389">
                  <c:v>0.32500000000000001</c:v>
                </c:pt>
                <c:pt idx="390">
                  <c:v>0.33</c:v>
                </c:pt>
                <c:pt idx="391">
                  <c:v>0.33500000000000002</c:v>
                </c:pt>
                <c:pt idx="392">
                  <c:v>0.34</c:v>
                </c:pt>
                <c:pt idx="393">
                  <c:v>0.34499999999999997</c:v>
                </c:pt>
                <c:pt idx="394">
                  <c:v>0.35</c:v>
                </c:pt>
                <c:pt idx="395">
                  <c:v>0.35499999999999998</c:v>
                </c:pt>
                <c:pt idx="396">
                  <c:v>0.36</c:v>
                </c:pt>
                <c:pt idx="397">
                  <c:v>0.36499999999999999</c:v>
                </c:pt>
                <c:pt idx="398">
                  <c:v>0.37</c:v>
                </c:pt>
                <c:pt idx="399">
                  <c:v>0.375</c:v>
                </c:pt>
                <c:pt idx="400">
                  <c:v>0.38</c:v>
                </c:pt>
                <c:pt idx="401">
                  <c:v>0.38500000000000001</c:v>
                </c:pt>
                <c:pt idx="402">
                  <c:v>0.39</c:v>
                </c:pt>
                <c:pt idx="403">
                  <c:v>0.39500000000000002</c:v>
                </c:pt>
                <c:pt idx="404">
                  <c:v>0.4</c:v>
                </c:pt>
                <c:pt idx="405">
                  <c:v>0.40500000000000003</c:v>
                </c:pt>
                <c:pt idx="406">
                  <c:v>0.41</c:v>
                </c:pt>
                <c:pt idx="407">
                  <c:v>0.41499999999999998</c:v>
                </c:pt>
                <c:pt idx="408">
                  <c:v>0.42</c:v>
                </c:pt>
                <c:pt idx="409">
                  <c:v>0.42499999999999999</c:v>
                </c:pt>
                <c:pt idx="410">
                  <c:v>0.43</c:v>
                </c:pt>
                <c:pt idx="411">
                  <c:v>0.435</c:v>
                </c:pt>
                <c:pt idx="412">
                  <c:v>0.44</c:v>
                </c:pt>
                <c:pt idx="413">
                  <c:v>0.44500000000000001</c:v>
                </c:pt>
                <c:pt idx="414">
                  <c:v>0.45</c:v>
                </c:pt>
                <c:pt idx="415">
                  <c:v>0.45500000000000002</c:v>
                </c:pt>
                <c:pt idx="416">
                  <c:v>0.46</c:v>
                </c:pt>
                <c:pt idx="417">
                  <c:v>0.46500000000000002</c:v>
                </c:pt>
                <c:pt idx="418">
                  <c:v>0.47</c:v>
                </c:pt>
                <c:pt idx="419">
                  <c:v>0.47499999999999998</c:v>
                </c:pt>
                <c:pt idx="420">
                  <c:v>0.48</c:v>
                </c:pt>
                <c:pt idx="421">
                  <c:v>0.48499999999999999</c:v>
                </c:pt>
                <c:pt idx="422">
                  <c:v>0.49</c:v>
                </c:pt>
                <c:pt idx="423">
                  <c:v>0.495</c:v>
                </c:pt>
                <c:pt idx="424">
                  <c:v>0.5</c:v>
                </c:pt>
                <c:pt idx="425">
                  <c:v>0.505</c:v>
                </c:pt>
                <c:pt idx="426">
                  <c:v>0.51</c:v>
                </c:pt>
                <c:pt idx="427">
                  <c:v>0.51500000000000001</c:v>
                </c:pt>
                <c:pt idx="428">
                  <c:v>0.52</c:v>
                </c:pt>
                <c:pt idx="429">
                  <c:v>0.52500000000000002</c:v>
                </c:pt>
                <c:pt idx="430">
                  <c:v>0.53</c:v>
                </c:pt>
                <c:pt idx="431">
                  <c:v>0.53500000000000003</c:v>
                </c:pt>
                <c:pt idx="432">
                  <c:v>0.54</c:v>
                </c:pt>
                <c:pt idx="433">
                  <c:v>0.54500000000000004</c:v>
                </c:pt>
                <c:pt idx="434">
                  <c:v>0.55000000000000004</c:v>
                </c:pt>
                <c:pt idx="435">
                  <c:v>0.55500000000000005</c:v>
                </c:pt>
                <c:pt idx="436">
                  <c:v>0.56000000000000005</c:v>
                </c:pt>
                <c:pt idx="437">
                  <c:v>0.56499999999999995</c:v>
                </c:pt>
                <c:pt idx="438">
                  <c:v>0.56999999999999995</c:v>
                </c:pt>
                <c:pt idx="439">
                  <c:v>0.57499999999999996</c:v>
                </c:pt>
                <c:pt idx="440">
                  <c:v>0.57999999999999996</c:v>
                </c:pt>
                <c:pt idx="441">
                  <c:v>0.58499999999999996</c:v>
                </c:pt>
                <c:pt idx="442">
                  <c:v>0.59</c:v>
                </c:pt>
                <c:pt idx="443">
                  <c:v>0.59499999999999997</c:v>
                </c:pt>
                <c:pt idx="444">
                  <c:v>0.6</c:v>
                </c:pt>
                <c:pt idx="445">
                  <c:v>0.60499999999999998</c:v>
                </c:pt>
                <c:pt idx="446">
                  <c:v>0.61</c:v>
                </c:pt>
                <c:pt idx="447">
                  <c:v>0.61499999999999999</c:v>
                </c:pt>
                <c:pt idx="448">
                  <c:v>0.62</c:v>
                </c:pt>
                <c:pt idx="449">
                  <c:v>0.625</c:v>
                </c:pt>
                <c:pt idx="450">
                  <c:v>0.63</c:v>
                </c:pt>
                <c:pt idx="451">
                  <c:v>0.63500000000000001</c:v>
                </c:pt>
                <c:pt idx="452">
                  <c:v>0.64</c:v>
                </c:pt>
                <c:pt idx="453">
                  <c:v>0.64500000000000002</c:v>
                </c:pt>
                <c:pt idx="454">
                  <c:v>0.65</c:v>
                </c:pt>
                <c:pt idx="455">
                  <c:v>0.65500000000000003</c:v>
                </c:pt>
                <c:pt idx="456">
                  <c:v>0.66</c:v>
                </c:pt>
                <c:pt idx="457">
                  <c:v>0.66500000000000004</c:v>
                </c:pt>
                <c:pt idx="458">
                  <c:v>0.67</c:v>
                </c:pt>
                <c:pt idx="459">
                  <c:v>0.67500000000000004</c:v>
                </c:pt>
                <c:pt idx="460">
                  <c:v>0.68</c:v>
                </c:pt>
                <c:pt idx="461">
                  <c:v>0.68500000000000005</c:v>
                </c:pt>
                <c:pt idx="462">
                  <c:v>0.69</c:v>
                </c:pt>
                <c:pt idx="463">
                  <c:v>0.69499999999999995</c:v>
                </c:pt>
                <c:pt idx="464">
                  <c:v>0.7</c:v>
                </c:pt>
                <c:pt idx="465">
                  <c:v>0.70499999999999996</c:v>
                </c:pt>
                <c:pt idx="466">
                  <c:v>0.71</c:v>
                </c:pt>
                <c:pt idx="467">
                  <c:v>0.71499999999999997</c:v>
                </c:pt>
                <c:pt idx="468">
                  <c:v>0.72</c:v>
                </c:pt>
                <c:pt idx="469">
                  <c:v>0.72499999999999998</c:v>
                </c:pt>
                <c:pt idx="470">
                  <c:v>0.73</c:v>
                </c:pt>
                <c:pt idx="471">
                  <c:v>0.73499999999999999</c:v>
                </c:pt>
                <c:pt idx="472">
                  <c:v>0.74</c:v>
                </c:pt>
                <c:pt idx="473">
                  <c:v>0.745</c:v>
                </c:pt>
                <c:pt idx="474">
                  <c:v>0.75</c:v>
                </c:pt>
                <c:pt idx="475">
                  <c:v>0.755</c:v>
                </c:pt>
                <c:pt idx="476">
                  <c:v>0.76</c:v>
                </c:pt>
                <c:pt idx="477">
                  <c:v>0.76500000000000001</c:v>
                </c:pt>
                <c:pt idx="478">
                  <c:v>0.77</c:v>
                </c:pt>
                <c:pt idx="479">
                  <c:v>0.77500000000000002</c:v>
                </c:pt>
                <c:pt idx="480">
                  <c:v>0.78</c:v>
                </c:pt>
                <c:pt idx="481">
                  <c:v>0.78500000000000003</c:v>
                </c:pt>
                <c:pt idx="482">
                  <c:v>0.79</c:v>
                </c:pt>
                <c:pt idx="483">
                  <c:v>0.79500000000000004</c:v>
                </c:pt>
                <c:pt idx="484">
                  <c:v>0.8</c:v>
                </c:pt>
                <c:pt idx="485">
                  <c:v>0.80500000000000005</c:v>
                </c:pt>
                <c:pt idx="486">
                  <c:v>0.81</c:v>
                </c:pt>
                <c:pt idx="487">
                  <c:v>0.81499999999999995</c:v>
                </c:pt>
                <c:pt idx="488">
                  <c:v>0.82</c:v>
                </c:pt>
                <c:pt idx="489">
                  <c:v>0.82499999999999996</c:v>
                </c:pt>
                <c:pt idx="490">
                  <c:v>0.83</c:v>
                </c:pt>
                <c:pt idx="491">
                  <c:v>0.83499999999999996</c:v>
                </c:pt>
                <c:pt idx="492">
                  <c:v>0.84</c:v>
                </c:pt>
                <c:pt idx="493">
                  <c:v>0.84499999999999997</c:v>
                </c:pt>
                <c:pt idx="494">
                  <c:v>0.85</c:v>
                </c:pt>
                <c:pt idx="495">
                  <c:v>0.85499999999999998</c:v>
                </c:pt>
                <c:pt idx="496">
                  <c:v>0.86</c:v>
                </c:pt>
                <c:pt idx="497">
                  <c:v>0.86499999999999999</c:v>
                </c:pt>
                <c:pt idx="498">
                  <c:v>0.87</c:v>
                </c:pt>
                <c:pt idx="499">
                  <c:v>0.875</c:v>
                </c:pt>
                <c:pt idx="500">
                  <c:v>0.88</c:v>
                </c:pt>
                <c:pt idx="501">
                  <c:v>0.88500000000000001</c:v>
                </c:pt>
                <c:pt idx="502">
                  <c:v>0.89</c:v>
                </c:pt>
                <c:pt idx="503">
                  <c:v>0.89500000000000002</c:v>
                </c:pt>
                <c:pt idx="504">
                  <c:v>0.9</c:v>
                </c:pt>
                <c:pt idx="505">
                  <c:v>0.90500000000000003</c:v>
                </c:pt>
                <c:pt idx="506">
                  <c:v>0.91</c:v>
                </c:pt>
                <c:pt idx="507">
                  <c:v>0.91500000000000004</c:v>
                </c:pt>
                <c:pt idx="508">
                  <c:v>0.92</c:v>
                </c:pt>
                <c:pt idx="509">
                  <c:v>0.92500000000000004</c:v>
                </c:pt>
                <c:pt idx="510">
                  <c:v>0.93</c:v>
                </c:pt>
                <c:pt idx="511">
                  <c:v>0.93500000000000005</c:v>
                </c:pt>
                <c:pt idx="512">
                  <c:v>0.94</c:v>
                </c:pt>
                <c:pt idx="513">
                  <c:v>0.94499999999999995</c:v>
                </c:pt>
                <c:pt idx="514">
                  <c:v>0.95</c:v>
                </c:pt>
                <c:pt idx="515">
                  <c:v>0.95499999999999996</c:v>
                </c:pt>
                <c:pt idx="516">
                  <c:v>0.96</c:v>
                </c:pt>
                <c:pt idx="517">
                  <c:v>0.96499999999999997</c:v>
                </c:pt>
                <c:pt idx="518">
                  <c:v>0.97</c:v>
                </c:pt>
                <c:pt idx="519">
                  <c:v>0.97499999999999998</c:v>
                </c:pt>
                <c:pt idx="520">
                  <c:v>0.98</c:v>
                </c:pt>
                <c:pt idx="521">
                  <c:v>0.98499999999999999</c:v>
                </c:pt>
                <c:pt idx="522">
                  <c:v>0.99</c:v>
                </c:pt>
                <c:pt idx="523">
                  <c:v>0.995</c:v>
                </c:pt>
                <c:pt idx="524">
                  <c:v>1</c:v>
                </c:pt>
                <c:pt idx="525">
                  <c:v>1.0049999999999999</c:v>
                </c:pt>
                <c:pt idx="526">
                  <c:v>1.01</c:v>
                </c:pt>
                <c:pt idx="527">
                  <c:v>1.0149999999999999</c:v>
                </c:pt>
                <c:pt idx="528">
                  <c:v>1.02</c:v>
                </c:pt>
                <c:pt idx="529">
                  <c:v>1.0249999999999999</c:v>
                </c:pt>
                <c:pt idx="530">
                  <c:v>1.03</c:v>
                </c:pt>
                <c:pt idx="531">
                  <c:v>1.0349999999999999</c:v>
                </c:pt>
                <c:pt idx="532">
                  <c:v>1.04</c:v>
                </c:pt>
                <c:pt idx="533">
                  <c:v>1.0449999999999999</c:v>
                </c:pt>
                <c:pt idx="534">
                  <c:v>1.05</c:v>
                </c:pt>
                <c:pt idx="535">
                  <c:v>1.0549999999999999</c:v>
                </c:pt>
                <c:pt idx="536">
                  <c:v>1.06</c:v>
                </c:pt>
                <c:pt idx="537">
                  <c:v>1.0649999999999999</c:v>
                </c:pt>
                <c:pt idx="538">
                  <c:v>1.07</c:v>
                </c:pt>
                <c:pt idx="539">
                  <c:v>1.075</c:v>
                </c:pt>
                <c:pt idx="540">
                  <c:v>1.08</c:v>
                </c:pt>
                <c:pt idx="541">
                  <c:v>1.085</c:v>
                </c:pt>
                <c:pt idx="542">
                  <c:v>1.0900000000000001</c:v>
                </c:pt>
                <c:pt idx="543">
                  <c:v>1.095</c:v>
                </c:pt>
                <c:pt idx="544">
                  <c:v>1.1000000000000001</c:v>
                </c:pt>
                <c:pt idx="545">
                  <c:v>1.105</c:v>
                </c:pt>
                <c:pt idx="546">
                  <c:v>1.1100000000000001</c:v>
                </c:pt>
                <c:pt idx="547">
                  <c:v>1.115</c:v>
                </c:pt>
                <c:pt idx="548">
                  <c:v>1.1200000000000001</c:v>
                </c:pt>
                <c:pt idx="549">
                  <c:v>1.125</c:v>
                </c:pt>
                <c:pt idx="550">
                  <c:v>1.1299999999999999</c:v>
                </c:pt>
                <c:pt idx="551">
                  <c:v>1.135</c:v>
                </c:pt>
                <c:pt idx="552">
                  <c:v>1.1399999999999999</c:v>
                </c:pt>
                <c:pt idx="553">
                  <c:v>1.145</c:v>
                </c:pt>
                <c:pt idx="554">
                  <c:v>1.1499999999999999</c:v>
                </c:pt>
                <c:pt idx="555">
                  <c:v>1.155</c:v>
                </c:pt>
                <c:pt idx="556">
                  <c:v>1.1599999999999999</c:v>
                </c:pt>
                <c:pt idx="557">
                  <c:v>1.165</c:v>
                </c:pt>
                <c:pt idx="558">
                  <c:v>1.17</c:v>
                </c:pt>
                <c:pt idx="559">
                  <c:v>1.175</c:v>
                </c:pt>
                <c:pt idx="560">
                  <c:v>1.18</c:v>
                </c:pt>
                <c:pt idx="561">
                  <c:v>1.1850000000000001</c:v>
                </c:pt>
                <c:pt idx="562">
                  <c:v>1.19</c:v>
                </c:pt>
                <c:pt idx="563">
                  <c:v>1.1950000000000001</c:v>
                </c:pt>
                <c:pt idx="564">
                  <c:v>1.2</c:v>
                </c:pt>
                <c:pt idx="565">
                  <c:v>1.2050000000000001</c:v>
                </c:pt>
                <c:pt idx="566">
                  <c:v>1.21</c:v>
                </c:pt>
                <c:pt idx="567">
                  <c:v>1.2150000000000001</c:v>
                </c:pt>
                <c:pt idx="568">
                  <c:v>1.22</c:v>
                </c:pt>
                <c:pt idx="569">
                  <c:v>1.2250000000000001</c:v>
                </c:pt>
                <c:pt idx="570">
                  <c:v>1.23</c:v>
                </c:pt>
                <c:pt idx="571">
                  <c:v>1.2350000000000001</c:v>
                </c:pt>
                <c:pt idx="572">
                  <c:v>1.24</c:v>
                </c:pt>
                <c:pt idx="573">
                  <c:v>1.2450000000000001</c:v>
                </c:pt>
                <c:pt idx="574">
                  <c:v>1.25</c:v>
                </c:pt>
                <c:pt idx="575">
                  <c:v>1.2549999999999999</c:v>
                </c:pt>
                <c:pt idx="576">
                  <c:v>1.26</c:v>
                </c:pt>
                <c:pt idx="577">
                  <c:v>1.2649999999999999</c:v>
                </c:pt>
                <c:pt idx="578">
                  <c:v>1.27</c:v>
                </c:pt>
                <c:pt idx="579">
                  <c:v>1.2749999999999999</c:v>
                </c:pt>
                <c:pt idx="580">
                  <c:v>1.28</c:v>
                </c:pt>
                <c:pt idx="581">
                  <c:v>1.2849999999999999</c:v>
                </c:pt>
                <c:pt idx="582">
                  <c:v>1.29</c:v>
                </c:pt>
                <c:pt idx="583">
                  <c:v>1.2949999999999999</c:v>
                </c:pt>
                <c:pt idx="584">
                  <c:v>1.3</c:v>
                </c:pt>
                <c:pt idx="585">
                  <c:v>1.3049999999999999</c:v>
                </c:pt>
                <c:pt idx="586">
                  <c:v>1.31</c:v>
                </c:pt>
                <c:pt idx="587">
                  <c:v>1.3149999999999999</c:v>
                </c:pt>
                <c:pt idx="588">
                  <c:v>1.32</c:v>
                </c:pt>
                <c:pt idx="589">
                  <c:v>1.325</c:v>
                </c:pt>
                <c:pt idx="590">
                  <c:v>1.33</c:v>
                </c:pt>
                <c:pt idx="591">
                  <c:v>1.335</c:v>
                </c:pt>
                <c:pt idx="592">
                  <c:v>1.34</c:v>
                </c:pt>
                <c:pt idx="593">
                  <c:v>1.345</c:v>
                </c:pt>
                <c:pt idx="594">
                  <c:v>1.35</c:v>
                </c:pt>
                <c:pt idx="595">
                  <c:v>1.355</c:v>
                </c:pt>
                <c:pt idx="596">
                  <c:v>1.36</c:v>
                </c:pt>
                <c:pt idx="597">
                  <c:v>1.365</c:v>
                </c:pt>
                <c:pt idx="598">
                  <c:v>1.37</c:v>
                </c:pt>
                <c:pt idx="599">
                  <c:v>1.375</c:v>
                </c:pt>
                <c:pt idx="600">
                  <c:v>1.38</c:v>
                </c:pt>
                <c:pt idx="601">
                  <c:v>1.385</c:v>
                </c:pt>
                <c:pt idx="602">
                  <c:v>1.39</c:v>
                </c:pt>
                <c:pt idx="603">
                  <c:v>1.395</c:v>
                </c:pt>
                <c:pt idx="604">
                  <c:v>1.4</c:v>
                </c:pt>
                <c:pt idx="605">
                  <c:v>1.405</c:v>
                </c:pt>
                <c:pt idx="606">
                  <c:v>1.41</c:v>
                </c:pt>
                <c:pt idx="607">
                  <c:v>1.415</c:v>
                </c:pt>
                <c:pt idx="608">
                  <c:v>1.42</c:v>
                </c:pt>
                <c:pt idx="609">
                  <c:v>1.425</c:v>
                </c:pt>
                <c:pt idx="610">
                  <c:v>1.43</c:v>
                </c:pt>
                <c:pt idx="611">
                  <c:v>1.4350000000000001</c:v>
                </c:pt>
                <c:pt idx="612">
                  <c:v>1.44</c:v>
                </c:pt>
                <c:pt idx="613">
                  <c:v>1.4450000000000001</c:v>
                </c:pt>
                <c:pt idx="614">
                  <c:v>1.45</c:v>
                </c:pt>
                <c:pt idx="615">
                  <c:v>1.4550000000000001</c:v>
                </c:pt>
                <c:pt idx="616">
                  <c:v>1.46</c:v>
                </c:pt>
                <c:pt idx="617">
                  <c:v>1.4650000000000001</c:v>
                </c:pt>
                <c:pt idx="618">
                  <c:v>1.47</c:v>
                </c:pt>
                <c:pt idx="619">
                  <c:v>1.4750000000000001</c:v>
                </c:pt>
                <c:pt idx="620">
                  <c:v>1.48</c:v>
                </c:pt>
                <c:pt idx="621">
                  <c:v>1.4850000000000001</c:v>
                </c:pt>
                <c:pt idx="622">
                  <c:v>1.49</c:v>
                </c:pt>
                <c:pt idx="623">
                  <c:v>1.4950000000000001</c:v>
                </c:pt>
                <c:pt idx="624">
                  <c:v>1.5</c:v>
                </c:pt>
                <c:pt idx="625">
                  <c:v>1.5049999999999999</c:v>
                </c:pt>
                <c:pt idx="626">
                  <c:v>1.51</c:v>
                </c:pt>
                <c:pt idx="627">
                  <c:v>1.5149999999999999</c:v>
                </c:pt>
                <c:pt idx="628">
                  <c:v>1.52</c:v>
                </c:pt>
                <c:pt idx="629">
                  <c:v>1.5249999999999999</c:v>
                </c:pt>
                <c:pt idx="630">
                  <c:v>1.53</c:v>
                </c:pt>
                <c:pt idx="631">
                  <c:v>1.5349999999999999</c:v>
                </c:pt>
                <c:pt idx="632">
                  <c:v>1.54</c:v>
                </c:pt>
                <c:pt idx="633">
                  <c:v>1.5449999999999999</c:v>
                </c:pt>
                <c:pt idx="634">
                  <c:v>1.55</c:v>
                </c:pt>
                <c:pt idx="635">
                  <c:v>1.5549999999999999</c:v>
                </c:pt>
                <c:pt idx="636">
                  <c:v>1.56</c:v>
                </c:pt>
                <c:pt idx="637">
                  <c:v>1.5649999999999999</c:v>
                </c:pt>
                <c:pt idx="638">
                  <c:v>1.57</c:v>
                </c:pt>
                <c:pt idx="639">
                  <c:v>1.575</c:v>
                </c:pt>
                <c:pt idx="640">
                  <c:v>1.58</c:v>
                </c:pt>
                <c:pt idx="641">
                  <c:v>1.585</c:v>
                </c:pt>
                <c:pt idx="642">
                  <c:v>1.59</c:v>
                </c:pt>
                <c:pt idx="643">
                  <c:v>1.595</c:v>
                </c:pt>
                <c:pt idx="644">
                  <c:v>1.6</c:v>
                </c:pt>
                <c:pt idx="645">
                  <c:v>1.605</c:v>
                </c:pt>
                <c:pt idx="646">
                  <c:v>1.61</c:v>
                </c:pt>
                <c:pt idx="647">
                  <c:v>1.615</c:v>
                </c:pt>
                <c:pt idx="648">
                  <c:v>1.62</c:v>
                </c:pt>
                <c:pt idx="649">
                  <c:v>1.625</c:v>
                </c:pt>
                <c:pt idx="650">
                  <c:v>1.63</c:v>
                </c:pt>
                <c:pt idx="651">
                  <c:v>1.635</c:v>
                </c:pt>
                <c:pt idx="652">
                  <c:v>1.64</c:v>
                </c:pt>
                <c:pt idx="653">
                  <c:v>1.645</c:v>
                </c:pt>
                <c:pt idx="654">
                  <c:v>1.65</c:v>
                </c:pt>
                <c:pt idx="655">
                  <c:v>1.655</c:v>
                </c:pt>
                <c:pt idx="656">
                  <c:v>1.66</c:v>
                </c:pt>
                <c:pt idx="657">
                  <c:v>1.665</c:v>
                </c:pt>
                <c:pt idx="658">
                  <c:v>1.67</c:v>
                </c:pt>
                <c:pt idx="659">
                  <c:v>1.675</c:v>
                </c:pt>
                <c:pt idx="660">
                  <c:v>1.68</c:v>
                </c:pt>
                <c:pt idx="661">
                  <c:v>1.6850000000000001</c:v>
                </c:pt>
                <c:pt idx="662">
                  <c:v>1.69</c:v>
                </c:pt>
                <c:pt idx="663">
                  <c:v>1.6950000000000001</c:v>
                </c:pt>
                <c:pt idx="664">
                  <c:v>1.7</c:v>
                </c:pt>
                <c:pt idx="665">
                  <c:v>1.7050000000000001</c:v>
                </c:pt>
                <c:pt idx="666">
                  <c:v>1.71</c:v>
                </c:pt>
                <c:pt idx="667">
                  <c:v>1.7150000000000001</c:v>
                </c:pt>
                <c:pt idx="668">
                  <c:v>1.72</c:v>
                </c:pt>
                <c:pt idx="669">
                  <c:v>1.7250000000000001</c:v>
                </c:pt>
                <c:pt idx="670">
                  <c:v>1.73</c:v>
                </c:pt>
                <c:pt idx="671">
                  <c:v>1.7350000000000001</c:v>
                </c:pt>
                <c:pt idx="672">
                  <c:v>1.74</c:v>
                </c:pt>
                <c:pt idx="673">
                  <c:v>1.7450000000000001</c:v>
                </c:pt>
                <c:pt idx="674">
                  <c:v>1.75</c:v>
                </c:pt>
                <c:pt idx="675">
                  <c:v>1.7549999999999999</c:v>
                </c:pt>
                <c:pt idx="676">
                  <c:v>1.76</c:v>
                </c:pt>
                <c:pt idx="677">
                  <c:v>1.7649999999999999</c:v>
                </c:pt>
                <c:pt idx="678">
                  <c:v>1.77</c:v>
                </c:pt>
                <c:pt idx="679">
                  <c:v>1.7749999999999999</c:v>
                </c:pt>
                <c:pt idx="680">
                  <c:v>1.78</c:v>
                </c:pt>
                <c:pt idx="681">
                  <c:v>1.7849999999999999</c:v>
                </c:pt>
                <c:pt idx="682">
                  <c:v>1.79</c:v>
                </c:pt>
                <c:pt idx="683">
                  <c:v>1.7949999999999999</c:v>
                </c:pt>
                <c:pt idx="684">
                  <c:v>1.8</c:v>
                </c:pt>
                <c:pt idx="685">
                  <c:v>1.8049999999999999</c:v>
                </c:pt>
                <c:pt idx="686">
                  <c:v>1.81</c:v>
                </c:pt>
                <c:pt idx="687">
                  <c:v>1.8149999999999999</c:v>
                </c:pt>
                <c:pt idx="688">
                  <c:v>1.82</c:v>
                </c:pt>
                <c:pt idx="689">
                  <c:v>1.825</c:v>
                </c:pt>
                <c:pt idx="690">
                  <c:v>1.83</c:v>
                </c:pt>
                <c:pt idx="691">
                  <c:v>1.835</c:v>
                </c:pt>
                <c:pt idx="692">
                  <c:v>1.84</c:v>
                </c:pt>
                <c:pt idx="693">
                  <c:v>1.845</c:v>
                </c:pt>
                <c:pt idx="694">
                  <c:v>1.85</c:v>
                </c:pt>
                <c:pt idx="695">
                  <c:v>1.855</c:v>
                </c:pt>
                <c:pt idx="696">
                  <c:v>1.86</c:v>
                </c:pt>
                <c:pt idx="697">
                  <c:v>1.865</c:v>
                </c:pt>
                <c:pt idx="698">
                  <c:v>1.87</c:v>
                </c:pt>
                <c:pt idx="699">
                  <c:v>1.875</c:v>
                </c:pt>
                <c:pt idx="700">
                  <c:v>1.88</c:v>
                </c:pt>
                <c:pt idx="701">
                  <c:v>1.885</c:v>
                </c:pt>
                <c:pt idx="702">
                  <c:v>1.89</c:v>
                </c:pt>
                <c:pt idx="703">
                  <c:v>1.895</c:v>
                </c:pt>
                <c:pt idx="704">
                  <c:v>1.9</c:v>
                </c:pt>
                <c:pt idx="705">
                  <c:v>1.905</c:v>
                </c:pt>
                <c:pt idx="706">
                  <c:v>1.91</c:v>
                </c:pt>
                <c:pt idx="707">
                  <c:v>1.915</c:v>
                </c:pt>
                <c:pt idx="708">
                  <c:v>1.92</c:v>
                </c:pt>
                <c:pt idx="709">
                  <c:v>1.925</c:v>
                </c:pt>
                <c:pt idx="710">
                  <c:v>1.93</c:v>
                </c:pt>
                <c:pt idx="711">
                  <c:v>1.9350000000000001</c:v>
                </c:pt>
                <c:pt idx="712">
                  <c:v>1.94</c:v>
                </c:pt>
                <c:pt idx="713">
                  <c:v>1.9450000000000001</c:v>
                </c:pt>
                <c:pt idx="714">
                  <c:v>1.95</c:v>
                </c:pt>
                <c:pt idx="715">
                  <c:v>1.9550000000000001</c:v>
                </c:pt>
                <c:pt idx="716">
                  <c:v>1.96</c:v>
                </c:pt>
                <c:pt idx="717">
                  <c:v>1.9650000000000001</c:v>
                </c:pt>
                <c:pt idx="718">
                  <c:v>1.97</c:v>
                </c:pt>
                <c:pt idx="719">
                  <c:v>1.9750000000000001</c:v>
                </c:pt>
                <c:pt idx="720">
                  <c:v>1.98</c:v>
                </c:pt>
                <c:pt idx="721">
                  <c:v>1.9850000000000001</c:v>
                </c:pt>
                <c:pt idx="722">
                  <c:v>1.99</c:v>
                </c:pt>
                <c:pt idx="723">
                  <c:v>1.9950000000000001</c:v>
                </c:pt>
                <c:pt idx="724">
                  <c:v>2</c:v>
                </c:pt>
                <c:pt idx="725">
                  <c:v>2.0049999999999999</c:v>
                </c:pt>
                <c:pt idx="726">
                  <c:v>2.0099999999999998</c:v>
                </c:pt>
                <c:pt idx="727">
                  <c:v>2.0150000000000001</c:v>
                </c:pt>
                <c:pt idx="728">
                  <c:v>2.02</c:v>
                </c:pt>
                <c:pt idx="729">
                  <c:v>2.0249999999999999</c:v>
                </c:pt>
                <c:pt idx="730">
                  <c:v>2.0299999999999998</c:v>
                </c:pt>
                <c:pt idx="731">
                  <c:v>2.0350000000000001</c:v>
                </c:pt>
                <c:pt idx="732">
                  <c:v>2.04</c:v>
                </c:pt>
                <c:pt idx="733">
                  <c:v>2.0449999999999999</c:v>
                </c:pt>
                <c:pt idx="734">
                  <c:v>2.0499999999999998</c:v>
                </c:pt>
                <c:pt idx="735">
                  <c:v>2.0550000000000002</c:v>
                </c:pt>
                <c:pt idx="736">
                  <c:v>2.06</c:v>
                </c:pt>
                <c:pt idx="737">
                  <c:v>2.0649999999999999</c:v>
                </c:pt>
                <c:pt idx="738">
                  <c:v>2.0699999999999998</c:v>
                </c:pt>
                <c:pt idx="739">
                  <c:v>2.0750000000000002</c:v>
                </c:pt>
                <c:pt idx="740">
                  <c:v>2.08</c:v>
                </c:pt>
                <c:pt idx="741">
                  <c:v>2.085</c:v>
                </c:pt>
                <c:pt idx="742">
                  <c:v>2.09</c:v>
                </c:pt>
                <c:pt idx="743">
                  <c:v>2.0950000000000002</c:v>
                </c:pt>
                <c:pt idx="744">
                  <c:v>2.1</c:v>
                </c:pt>
                <c:pt idx="745">
                  <c:v>2.105</c:v>
                </c:pt>
                <c:pt idx="746">
                  <c:v>2.11</c:v>
                </c:pt>
                <c:pt idx="747">
                  <c:v>2.1150000000000002</c:v>
                </c:pt>
                <c:pt idx="748">
                  <c:v>2.12</c:v>
                </c:pt>
                <c:pt idx="749">
                  <c:v>2.125</c:v>
                </c:pt>
                <c:pt idx="750">
                  <c:v>2.13</c:v>
                </c:pt>
                <c:pt idx="751">
                  <c:v>2.1349999999999998</c:v>
                </c:pt>
                <c:pt idx="752">
                  <c:v>2.14</c:v>
                </c:pt>
                <c:pt idx="753">
                  <c:v>2.145</c:v>
                </c:pt>
                <c:pt idx="754">
                  <c:v>2.15</c:v>
                </c:pt>
                <c:pt idx="755">
                  <c:v>2.1549999999999998</c:v>
                </c:pt>
                <c:pt idx="756">
                  <c:v>2.16</c:v>
                </c:pt>
                <c:pt idx="757">
                  <c:v>2.165</c:v>
                </c:pt>
                <c:pt idx="758">
                  <c:v>2.17</c:v>
                </c:pt>
                <c:pt idx="759">
                  <c:v>2.1749999999999998</c:v>
                </c:pt>
                <c:pt idx="760">
                  <c:v>2.1800000000000002</c:v>
                </c:pt>
                <c:pt idx="761">
                  <c:v>2.1850000000000001</c:v>
                </c:pt>
                <c:pt idx="762">
                  <c:v>2.19</c:v>
                </c:pt>
                <c:pt idx="763">
                  <c:v>2.1949999999999998</c:v>
                </c:pt>
                <c:pt idx="764">
                  <c:v>2.2000000000000002</c:v>
                </c:pt>
                <c:pt idx="765">
                  <c:v>2.2050000000000001</c:v>
                </c:pt>
                <c:pt idx="766">
                  <c:v>2.21</c:v>
                </c:pt>
                <c:pt idx="767">
                  <c:v>2.2149999999999999</c:v>
                </c:pt>
                <c:pt idx="768">
                  <c:v>2.2200000000000002</c:v>
                </c:pt>
                <c:pt idx="769">
                  <c:v>2.2250000000000001</c:v>
                </c:pt>
                <c:pt idx="770">
                  <c:v>2.23</c:v>
                </c:pt>
                <c:pt idx="771">
                  <c:v>2.2349999999999999</c:v>
                </c:pt>
                <c:pt idx="772">
                  <c:v>2.2400000000000002</c:v>
                </c:pt>
                <c:pt idx="773">
                  <c:v>2.2450000000000001</c:v>
                </c:pt>
                <c:pt idx="774">
                  <c:v>2.25</c:v>
                </c:pt>
                <c:pt idx="775">
                  <c:v>2.2549999999999999</c:v>
                </c:pt>
                <c:pt idx="776">
                  <c:v>2.2599999999999998</c:v>
                </c:pt>
                <c:pt idx="777">
                  <c:v>2.2650000000000001</c:v>
                </c:pt>
                <c:pt idx="778">
                  <c:v>2.27</c:v>
                </c:pt>
                <c:pt idx="779">
                  <c:v>2.2749999999999999</c:v>
                </c:pt>
                <c:pt idx="780">
                  <c:v>2.2799999999999998</c:v>
                </c:pt>
                <c:pt idx="781">
                  <c:v>2.2850000000000001</c:v>
                </c:pt>
                <c:pt idx="782">
                  <c:v>2.29</c:v>
                </c:pt>
                <c:pt idx="783">
                  <c:v>2.2949999999999999</c:v>
                </c:pt>
                <c:pt idx="784">
                  <c:v>2.2999999999999998</c:v>
                </c:pt>
                <c:pt idx="785">
                  <c:v>2.3050000000000002</c:v>
                </c:pt>
                <c:pt idx="786">
                  <c:v>2.31</c:v>
                </c:pt>
                <c:pt idx="787">
                  <c:v>2.3149999999999999</c:v>
                </c:pt>
                <c:pt idx="788">
                  <c:v>2.3199999999999998</c:v>
                </c:pt>
                <c:pt idx="789">
                  <c:v>2.3250000000000002</c:v>
                </c:pt>
                <c:pt idx="790">
                  <c:v>2.33</c:v>
                </c:pt>
                <c:pt idx="791">
                  <c:v>2.335</c:v>
                </c:pt>
                <c:pt idx="792">
                  <c:v>2.34</c:v>
                </c:pt>
                <c:pt idx="793">
                  <c:v>2.3450000000000002</c:v>
                </c:pt>
                <c:pt idx="794">
                  <c:v>2.35</c:v>
                </c:pt>
                <c:pt idx="795">
                  <c:v>2.355</c:v>
                </c:pt>
                <c:pt idx="796">
                  <c:v>2.36</c:v>
                </c:pt>
                <c:pt idx="797">
                  <c:v>2.3650000000000002</c:v>
                </c:pt>
                <c:pt idx="798">
                  <c:v>2.37</c:v>
                </c:pt>
                <c:pt idx="799">
                  <c:v>2.375</c:v>
                </c:pt>
                <c:pt idx="800">
                  <c:v>2.38</c:v>
                </c:pt>
                <c:pt idx="801">
                  <c:v>2.3849999999999998</c:v>
                </c:pt>
                <c:pt idx="802">
                  <c:v>2.39</c:v>
                </c:pt>
                <c:pt idx="803">
                  <c:v>2.395</c:v>
                </c:pt>
                <c:pt idx="804">
                  <c:v>2.4</c:v>
                </c:pt>
                <c:pt idx="805">
                  <c:v>2.4049999999999998</c:v>
                </c:pt>
                <c:pt idx="806">
                  <c:v>2.41</c:v>
                </c:pt>
                <c:pt idx="807">
                  <c:v>2.415</c:v>
                </c:pt>
                <c:pt idx="808">
                  <c:v>2.42</c:v>
                </c:pt>
                <c:pt idx="809">
                  <c:v>2.4249999999999998</c:v>
                </c:pt>
                <c:pt idx="810">
                  <c:v>2.4300000000000002</c:v>
                </c:pt>
                <c:pt idx="811">
                  <c:v>2.4350000000000001</c:v>
                </c:pt>
                <c:pt idx="812">
                  <c:v>2.44</c:v>
                </c:pt>
                <c:pt idx="813">
                  <c:v>2.4449999999999998</c:v>
                </c:pt>
                <c:pt idx="814">
                  <c:v>2.4500000000000002</c:v>
                </c:pt>
                <c:pt idx="815">
                  <c:v>2.4550000000000001</c:v>
                </c:pt>
                <c:pt idx="816">
                  <c:v>2.46</c:v>
                </c:pt>
                <c:pt idx="817">
                  <c:v>2.4649999999999999</c:v>
                </c:pt>
                <c:pt idx="818">
                  <c:v>2.4700000000000002</c:v>
                </c:pt>
                <c:pt idx="819">
                  <c:v>2.4750000000000001</c:v>
                </c:pt>
                <c:pt idx="820">
                  <c:v>2.48</c:v>
                </c:pt>
                <c:pt idx="821">
                  <c:v>2.4849999999999999</c:v>
                </c:pt>
                <c:pt idx="822">
                  <c:v>2.4900000000000002</c:v>
                </c:pt>
                <c:pt idx="823">
                  <c:v>2.4950000000000001</c:v>
                </c:pt>
                <c:pt idx="824">
                  <c:v>2.5</c:v>
                </c:pt>
                <c:pt idx="825">
                  <c:v>2.5049999999999999</c:v>
                </c:pt>
                <c:pt idx="826">
                  <c:v>2.5099999999999998</c:v>
                </c:pt>
                <c:pt idx="827">
                  <c:v>2.5150000000000001</c:v>
                </c:pt>
                <c:pt idx="828">
                  <c:v>2.52</c:v>
                </c:pt>
                <c:pt idx="829">
                  <c:v>2.5249999999999999</c:v>
                </c:pt>
                <c:pt idx="830">
                  <c:v>2.5299999999999998</c:v>
                </c:pt>
                <c:pt idx="831">
                  <c:v>2.5350000000000001</c:v>
                </c:pt>
                <c:pt idx="832">
                  <c:v>2.54</c:v>
                </c:pt>
                <c:pt idx="833">
                  <c:v>2.5449999999999999</c:v>
                </c:pt>
                <c:pt idx="834">
                  <c:v>2.5499999999999998</c:v>
                </c:pt>
                <c:pt idx="835">
                  <c:v>2.5550000000000002</c:v>
                </c:pt>
                <c:pt idx="836">
                  <c:v>2.56</c:v>
                </c:pt>
                <c:pt idx="837">
                  <c:v>2.5649999999999999</c:v>
                </c:pt>
                <c:pt idx="838">
                  <c:v>2.57</c:v>
                </c:pt>
                <c:pt idx="839">
                  <c:v>2.5750000000000002</c:v>
                </c:pt>
                <c:pt idx="840">
                  <c:v>2.58</c:v>
                </c:pt>
                <c:pt idx="841">
                  <c:v>2.585</c:v>
                </c:pt>
                <c:pt idx="842">
                  <c:v>2.59</c:v>
                </c:pt>
                <c:pt idx="843">
                  <c:v>2.5950000000000002</c:v>
                </c:pt>
                <c:pt idx="844">
                  <c:v>2.6</c:v>
                </c:pt>
                <c:pt idx="845">
                  <c:v>2.605</c:v>
                </c:pt>
                <c:pt idx="846">
                  <c:v>2.61</c:v>
                </c:pt>
                <c:pt idx="847">
                  <c:v>2.6150000000000002</c:v>
                </c:pt>
                <c:pt idx="848">
                  <c:v>2.62</c:v>
                </c:pt>
                <c:pt idx="849">
                  <c:v>2.625</c:v>
                </c:pt>
                <c:pt idx="850">
                  <c:v>2.63</c:v>
                </c:pt>
                <c:pt idx="851">
                  <c:v>2.6349999999999998</c:v>
                </c:pt>
                <c:pt idx="852">
                  <c:v>2.64</c:v>
                </c:pt>
                <c:pt idx="853">
                  <c:v>2.645</c:v>
                </c:pt>
                <c:pt idx="854">
                  <c:v>2.65</c:v>
                </c:pt>
                <c:pt idx="855">
                  <c:v>2.6549999999999998</c:v>
                </c:pt>
                <c:pt idx="856">
                  <c:v>2.66</c:v>
                </c:pt>
                <c:pt idx="857">
                  <c:v>2.665</c:v>
                </c:pt>
                <c:pt idx="858">
                  <c:v>2.67</c:v>
                </c:pt>
                <c:pt idx="859">
                  <c:v>2.6749999999999998</c:v>
                </c:pt>
                <c:pt idx="860">
                  <c:v>2.68</c:v>
                </c:pt>
                <c:pt idx="861">
                  <c:v>2.6850000000000001</c:v>
                </c:pt>
                <c:pt idx="862">
                  <c:v>2.69</c:v>
                </c:pt>
                <c:pt idx="863">
                  <c:v>2.6949999999999998</c:v>
                </c:pt>
                <c:pt idx="864">
                  <c:v>2.7</c:v>
                </c:pt>
                <c:pt idx="865">
                  <c:v>2.7050000000000001</c:v>
                </c:pt>
                <c:pt idx="866">
                  <c:v>2.71</c:v>
                </c:pt>
                <c:pt idx="867">
                  <c:v>2.7149999999999999</c:v>
                </c:pt>
                <c:pt idx="868">
                  <c:v>2.72</c:v>
                </c:pt>
                <c:pt idx="869">
                  <c:v>2.7250000000000001</c:v>
                </c:pt>
                <c:pt idx="870">
                  <c:v>2.73</c:v>
                </c:pt>
                <c:pt idx="871">
                  <c:v>2.7349999999999999</c:v>
                </c:pt>
                <c:pt idx="872">
                  <c:v>2.74</c:v>
                </c:pt>
                <c:pt idx="873">
                  <c:v>2.7450000000000001</c:v>
                </c:pt>
                <c:pt idx="874">
                  <c:v>2.75</c:v>
                </c:pt>
                <c:pt idx="875">
                  <c:v>2.7549999999999999</c:v>
                </c:pt>
                <c:pt idx="876">
                  <c:v>2.76</c:v>
                </c:pt>
                <c:pt idx="877">
                  <c:v>2.7650000000000001</c:v>
                </c:pt>
                <c:pt idx="878">
                  <c:v>2.77</c:v>
                </c:pt>
                <c:pt idx="879">
                  <c:v>2.7749999999999999</c:v>
                </c:pt>
                <c:pt idx="880">
                  <c:v>2.78</c:v>
                </c:pt>
                <c:pt idx="881">
                  <c:v>2.7850000000000001</c:v>
                </c:pt>
                <c:pt idx="882">
                  <c:v>2.79</c:v>
                </c:pt>
                <c:pt idx="883">
                  <c:v>2.7949999999999999</c:v>
                </c:pt>
                <c:pt idx="884">
                  <c:v>2.8</c:v>
                </c:pt>
                <c:pt idx="885">
                  <c:v>2.8050000000000002</c:v>
                </c:pt>
                <c:pt idx="886">
                  <c:v>2.81</c:v>
                </c:pt>
                <c:pt idx="887">
                  <c:v>2.8149999999999999</c:v>
                </c:pt>
                <c:pt idx="888">
                  <c:v>2.82</c:v>
                </c:pt>
                <c:pt idx="889">
                  <c:v>2.8250000000000002</c:v>
                </c:pt>
                <c:pt idx="890">
                  <c:v>2.83</c:v>
                </c:pt>
                <c:pt idx="891">
                  <c:v>2.835</c:v>
                </c:pt>
                <c:pt idx="892">
                  <c:v>2.84</c:v>
                </c:pt>
                <c:pt idx="893">
                  <c:v>2.8450000000000002</c:v>
                </c:pt>
                <c:pt idx="894">
                  <c:v>2.85</c:v>
                </c:pt>
                <c:pt idx="895">
                  <c:v>2.855</c:v>
                </c:pt>
                <c:pt idx="896">
                  <c:v>2.86</c:v>
                </c:pt>
                <c:pt idx="897">
                  <c:v>2.8650000000000002</c:v>
                </c:pt>
                <c:pt idx="898">
                  <c:v>2.87</c:v>
                </c:pt>
                <c:pt idx="899">
                  <c:v>2.875</c:v>
                </c:pt>
                <c:pt idx="900">
                  <c:v>2.88</c:v>
                </c:pt>
                <c:pt idx="901">
                  <c:v>2.8849999999999998</c:v>
                </c:pt>
                <c:pt idx="902">
                  <c:v>2.89</c:v>
                </c:pt>
                <c:pt idx="903">
                  <c:v>2.895</c:v>
                </c:pt>
                <c:pt idx="904">
                  <c:v>2.9</c:v>
                </c:pt>
                <c:pt idx="905">
                  <c:v>2.9049999999999998</c:v>
                </c:pt>
                <c:pt idx="906">
                  <c:v>2.91</c:v>
                </c:pt>
                <c:pt idx="907">
                  <c:v>2.915</c:v>
                </c:pt>
                <c:pt idx="908">
                  <c:v>2.92</c:v>
                </c:pt>
                <c:pt idx="909">
                  <c:v>2.9249999999999998</c:v>
                </c:pt>
                <c:pt idx="910">
                  <c:v>2.93</c:v>
                </c:pt>
                <c:pt idx="911">
                  <c:v>2.9350000000000001</c:v>
                </c:pt>
                <c:pt idx="912">
                  <c:v>2.94</c:v>
                </c:pt>
                <c:pt idx="913">
                  <c:v>2.9449999999999998</c:v>
                </c:pt>
                <c:pt idx="914">
                  <c:v>2.95</c:v>
                </c:pt>
                <c:pt idx="915">
                  <c:v>2.9550000000000001</c:v>
                </c:pt>
                <c:pt idx="916">
                  <c:v>2.96</c:v>
                </c:pt>
                <c:pt idx="917">
                  <c:v>2.9649999999999999</c:v>
                </c:pt>
                <c:pt idx="918">
                  <c:v>2.97</c:v>
                </c:pt>
                <c:pt idx="919">
                  <c:v>2.9750000000000001</c:v>
                </c:pt>
                <c:pt idx="920">
                  <c:v>2.98</c:v>
                </c:pt>
                <c:pt idx="921">
                  <c:v>2.9849999999999999</c:v>
                </c:pt>
                <c:pt idx="922">
                  <c:v>2.99</c:v>
                </c:pt>
                <c:pt idx="923">
                  <c:v>2.9950000000000001</c:v>
                </c:pt>
                <c:pt idx="924">
                  <c:v>3</c:v>
                </c:pt>
                <c:pt idx="925">
                  <c:v>3.0049999999999999</c:v>
                </c:pt>
                <c:pt idx="926">
                  <c:v>3.01</c:v>
                </c:pt>
                <c:pt idx="927">
                  <c:v>3.0150000000000001</c:v>
                </c:pt>
                <c:pt idx="928">
                  <c:v>3.02</c:v>
                </c:pt>
                <c:pt idx="929">
                  <c:v>3.0249999999999999</c:v>
                </c:pt>
                <c:pt idx="930">
                  <c:v>3.03</c:v>
                </c:pt>
                <c:pt idx="931">
                  <c:v>3.0350000000000001</c:v>
                </c:pt>
                <c:pt idx="932">
                  <c:v>3.04</c:v>
                </c:pt>
                <c:pt idx="933">
                  <c:v>3.0449999999999999</c:v>
                </c:pt>
                <c:pt idx="934">
                  <c:v>3.05</c:v>
                </c:pt>
                <c:pt idx="935">
                  <c:v>3.0550000000000002</c:v>
                </c:pt>
                <c:pt idx="936">
                  <c:v>3.06</c:v>
                </c:pt>
                <c:pt idx="937">
                  <c:v>3.0649999999999999</c:v>
                </c:pt>
                <c:pt idx="938">
                  <c:v>3.07</c:v>
                </c:pt>
                <c:pt idx="939">
                  <c:v>3.0750000000000002</c:v>
                </c:pt>
                <c:pt idx="940">
                  <c:v>3.08</c:v>
                </c:pt>
                <c:pt idx="941">
                  <c:v>3.085</c:v>
                </c:pt>
                <c:pt idx="942">
                  <c:v>3.09</c:v>
                </c:pt>
                <c:pt idx="943">
                  <c:v>3.0950000000000002</c:v>
                </c:pt>
                <c:pt idx="944">
                  <c:v>3.1</c:v>
                </c:pt>
                <c:pt idx="945">
                  <c:v>3.105</c:v>
                </c:pt>
                <c:pt idx="946">
                  <c:v>3.11</c:v>
                </c:pt>
                <c:pt idx="947">
                  <c:v>3.1150000000000002</c:v>
                </c:pt>
                <c:pt idx="948">
                  <c:v>3.12</c:v>
                </c:pt>
                <c:pt idx="949">
                  <c:v>3.125</c:v>
                </c:pt>
                <c:pt idx="950">
                  <c:v>3.13</c:v>
                </c:pt>
                <c:pt idx="951">
                  <c:v>3.1349999999999998</c:v>
                </c:pt>
                <c:pt idx="952">
                  <c:v>3.14</c:v>
                </c:pt>
                <c:pt idx="953">
                  <c:v>3.145</c:v>
                </c:pt>
                <c:pt idx="954">
                  <c:v>3.15</c:v>
                </c:pt>
                <c:pt idx="955">
                  <c:v>3.1549999999999998</c:v>
                </c:pt>
                <c:pt idx="956">
                  <c:v>3.16</c:v>
                </c:pt>
                <c:pt idx="957">
                  <c:v>3.165</c:v>
                </c:pt>
                <c:pt idx="958">
                  <c:v>3.17</c:v>
                </c:pt>
                <c:pt idx="959">
                  <c:v>3.1749999999999998</c:v>
                </c:pt>
                <c:pt idx="960">
                  <c:v>3.18</c:v>
                </c:pt>
                <c:pt idx="961">
                  <c:v>3.1850000000000001</c:v>
                </c:pt>
                <c:pt idx="962">
                  <c:v>3.19</c:v>
                </c:pt>
                <c:pt idx="963">
                  <c:v>3.1949999999999998</c:v>
                </c:pt>
                <c:pt idx="964">
                  <c:v>3.2</c:v>
                </c:pt>
                <c:pt idx="965">
                  <c:v>3.2050000000000001</c:v>
                </c:pt>
                <c:pt idx="966">
                  <c:v>3.21</c:v>
                </c:pt>
                <c:pt idx="967">
                  <c:v>3.2149999999999999</c:v>
                </c:pt>
                <c:pt idx="968">
                  <c:v>3.22</c:v>
                </c:pt>
                <c:pt idx="969">
                  <c:v>3.2250000000000001</c:v>
                </c:pt>
                <c:pt idx="970">
                  <c:v>3.23</c:v>
                </c:pt>
                <c:pt idx="971">
                  <c:v>3.2349999999999999</c:v>
                </c:pt>
                <c:pt idx="972">
                  <c:v>3.24</c:v>
                </c:pt>
                <c:pt idx="973">
                  <c:v>3.2450000000000001</c:v>
                </c:pt>
                <c:pt idx="974">
                  <c:v>3.25</c:v>
                </c:pt>
                <c:pt idx="975">
                  <c:v>3.2549999999999999</c:v>
                </c:pt>
                <c:pt idx="976">
                  <c:v>3.26</c:v>
                </c:pt>
                <c:pt idx="977">
                  <c:v>3.2650000000000001</c:v>
                </c:pt>
                <c:pt idx="978">
                  <c:v>3.27</c:v>
                </c:pt>
                <c:pt idx="979">
                  <c:v>3.2749999999999999</c:v>
                </c:pt>
                <c:pt idx="980">
                  <c:v>3.28</c:v>
                </c:pt>
                <c:pt idx="981">
                  <c:v>3.2850000000000001</c:v>
                </c:pt>
                <c:pt idx="982">
                  <c:v>3.29</c:v>
                </c:pt>
                <c:pt idx="983">
                  <c:v>3.2949999999999999</c:v>
                </c:pt>
                <c:pt idx="984">
                  <c:v>3.3</c:v>
                </c:pt>
                <c:pt idx="985">
                  <c:v>3.3050000000000002</c:v>
                </c:pt>
                <c:pt idx="986">
                  <c:v>3.31</c:v>
                </c:pt>
                <c:pt idx="987">
                  <c:v>3.3149999999999999</c:v>
                </c:pt>
                <c:pt idx="988">
                  <c:v>3.32</c:v>
                </c:pt>
                <c:pt idx="989">
                  <c:v>3.3250000000000002</c:v>
                </c:pt>
                <c:pt idx="990">
                  <c:v>3.33</c:v>
                </c:pt>
                <c:pt idx="991">
                  <c:v>3.335</c:v>
                </c:pt>
                <c:pt idx="992">
                  <c:v>3.34</c:v>
                </c:pt>
                <c:pt idx="993">
                  <c:v>3.3450000000000002</c:v>
                </c:pt>
                <c:pt idx="994">
                  <c:v>3.35</c:v>
                </c:pt>
                <c:pt idx="995">
                  <c:v>3.355</c:v>
                </c:pt>
                <c:pt idx="996">
                  <c:v>3.36</c:v>
                </c:pt>
                <c:pt idx="997">
                  <c:v>3.3650000000000002</c:v>
                </c:pt>
                <c:pt idx="998">
                  <c:v>3.37</c:v>
                </c:pt>
                <c:pt idx="999">
                  <c:v>3.375</c:v>
                </c:pt>
              </c:numCache>
            </c:numRef>
          </c:xVal>
          <c:yVal>
            <c:numRef>
              <c:f>'[1]Current Sensor Scope Data'!$AD$5:$AD$1004</c:f>
              <c:numCache>
                <c:formatCode>General</c:formatCode>
                <c:ptCount val="1000"/>
                <c:pt idx="0">
                  <c:v>-3.01</c:v>
                </c:pt>
                <c:pt idx="1">
                  <c:v>-4.26</c:v>
                </c:pt>
                <c:pt idx="2">
                  <c:v>-3.64</c:v>
                </c:pt>
                <c:pt idx="3">
                  <c:v>-3.01</c:v>
                </c:pt>
                <c:pt idx="4">
                  <c:v>-3.01</c:v>
                </c:pt>
                <c:pt idx="5">
                  <c:v>-3.01</c:v>
                </c:pt>
                <c:pt idx="6">
                  <c:v>-3.64</c:v>
                </c:pt>
                <c:pt idx="7">
                  <c:v>-3.64</c:v>
                </c:pt>
                <c:pt idx="8">
                  <c:v>-3.01</c:v>
                </c:pt>
                <c:pt idx="9">
                  <c:v>-3.01</c:v>
                </c:pt>
                <c:pt idx="10">
                  <c:v>-3.01</c:v>
                </c:pt>
                <c:pt idx="11">
                  <c:v>-3.64</c:v>
                </c:pt>
                <c:pt idx="12">
                  <c:v>-4.26</c:v>
                </c:pt>
                <c:pt idx="13">
                  <c:v>-3.64</c:v>
                </c:pt>
                <c:pt idx="14">
                  <c:v>-3.64</c:v>
                </c:pt>
                <c:pt idx="15">
                  <c:v>-3.64</c:v>
                </c:pt>
                <c:pt idx="16">
                  <c:v>-3.64</c:v>
                </c:pt>
                <c:pt idx="17">
                  <c:v>-3.64</c:v>
                </c:pt>
                <c:pt idx="18">
                  <c:v>-4.26</c:v>
                </c:pt>
                <c:pt idx="19">
                  <c:v>-3.64</c:v>
                </c:pt>
                <c:pt idx="20">
                  <c:v>-3.64</c:v>
                </c:pt>
                <c:pt idx="21">
                  <c:v>-3.64</c:v>
                </c:pt>
                <c:pt idx="22">
                  <c:v>-3.64</c:v>
                </c:pt>
                <c:pt idx="23">
                  <c:v>-3.64</c:v>
                </c:pt>
                <c:pt idx="24">
                  <c:v>-3.64</c:v>
                </c:pt>
                <c:pt idx="25">
                  <c:v>-3.64</c:v>
                </c:pt>
                <c:pt idx="26">
                  <c:v>-3.01</c:v>
                </c:pt>
                <c:pt idx="27">
                  <c:v>-3.64</c:v>
                </c:pt>
                <c:pt idx="28">
                  <c:v>-3.64</c:v>
                </c:pt>
                <c:pt idx="29">
                  <c:v>-3.01</c:v>
                </c:pt>
                <c:pt idx="30">
                  <c:v>-3.64</c:v>
                </c:pt>
                <c:pt idx="31">
                  <c:v>-3.64</c:v>
                </c:pt>
                <c:pt idx="32">
                  <c:v>-3.01</c:v>
                </c:pt>
                <c:pt idx="33">
                  <c:v>-3.64</c:v>
                </c:pt>
                <c:pt idx="34">
                  <c:v>-3.64</c:v>
                </c:pt>
                <c:pt idx="35">
                  <c:v>-3.64</c:v>
                </c:pt>
                <c:pt idx="36">
                  <c:v>-3.64</c:v>
                </c:pt>
                <c:pt idx="37">
                  <c:v>-4.26</c:v>
                </c:pt>
                <c:pt idx="38">
                  <c:v>-3.64</c:v>
                </c:pt>
                <c:pt idx="39">
                  <c:v>-3.64</c:v>
                </c:pt>
                <c:pt idx="40">
                  <c:v>-3.64</c:v>
                </c:pt>
                <c:pt idx="41">
                  <c:v>-4.26</c:v>
                </c:pt>
                <c:pt idx="42">
                  <c:v>-3.01</c:v>
                </c:pt>
                <c:pt idx="43">
                  <c:v>-3.01</c:v>
                </c:pt>
                <c:pt idx="44">
                  <c:v>-4.26</c:v>
                </c:pt>
                <c:pt idx="45">
                  <c:v>-3.64</c:v>
                </c:pt>
                <c:pt idx="46">
                  <c:v>-3.01</c:v>
                </c:pt>
                <c:pt idx="47">
                  <c:v>-4.26</c:v>
                </c:pt>
                <c:pt idx="48">
                  <c:v>-3.64</c:v>
                </c:pt>
                <c:pt idx="49">
                  <c:v>-3.64</c:v>
                </c:pt>
                <c:pt idx="50">
                  <c:v>-3.64</c:v>
                </c:pt>
                <c:pt idx="51">
                  <c:v>-3.64</c:v>
                </c:pt>
                <c:pt idx="52">
                  <c:v>-3.64</c:v>
                </c:pt>
                <c:pt idx="53">
                  <c:v>-3.64</c:v>
                </c:pt>
                <c:pt idx="54">
                  <c:v>-3.64</c:v>
                </c:pt>
                <c:pt idx="55">
                  <c:v>-3.64</c:v>
                </c:pt>
                <c:pt idx="56">
                  <c:v>-3.64</c:v>
                </c:pt>
                <c:pt idx="57">
                  <c:v>-3.64</c:v>
                </c:pt>
                <c:pt idx="58">
                  <c:v>-3.64</c:v>
                </c:pt>
                <c:pt idx="59">
                  <c:v>-4.26</c:v>
                </c:pt>
                <c:pt idx="60">
                  <c:v>-3.64</c:v>
                </c:pt>
                <c:pt idx="61">
                  <c:v>-4.26</c:v>
                </c:pt>
                <c:pt idx="62">
                  <c:v>-3.64</c:v>
                </c:pt>
                <c:pt idx="63">
                  <c:v>-3.64</c:v>
                </c:pt>
                <c:pt idx="64">
                  <c:v>-3.64</c:v>
                </c:pt>
                <c:pt idx="65">
                  <c:v>-3.64</c:v>
                </c:pt>
                <c:pt idx="66">
                  <c:v>-3.64</c:v>
                </c:pt>
                <c:pt idx="67">
                  <c:v>-3.01</c:v>
                </c:pt>
                <c:pt idx="68">
                  <c:v>-3.64</c:v>
                </c:pt>
                <c:pt idx="69">
                  <c:v>-3.64</c:v>
                </c:pt>
                <c:pt idx="70">
                  <c:v>-3.64</c:v>
                </c:pt>
                <c:pt idx="71">
                  <c:v>-3.01</c:v>
                </c:pt>
                <c:pt idx="72">
                  <c:v>-3.64</c:v>
                </c:pt>
                <c:pt idx="73">
                  <c:v>-3.64</c:v>
                </c:pt>
                <c:pt idx="74">
                  <c:v>-3.64</c:v>
                </c:pt>
                <c:pt idx="75">
                  <c:v>-3.64</c:v>
                </c:pt>
                <c:pt idx="76">
                  <c:v>-3.64</c:v>
                </c:pt>
                <c:pt idx="77">
                  <c:v>-3.64</c:v>
                </c:pt>
                <c:pt idx="78">
                  <c:v>-3.64</c:v>
                </c:pt>
                <c:pt idx="79">
                  <c:v>-3.01</c:v>
                </c:pt>
                <c:pt idx="80">
                  <c:v>-4.26</c:v>
                </c:pt>
                <c:pt idx="81">
                  <c:v>-3.64</c:v>
                </c:pt>
                <c:pt idx="82">
                  <c:v>-3.01</c:v>
                </c:pt>
                <c:pt idx="83">
                  <c:v>-4.26</c:v>
                </c:pt>
                <c:pt idx="84">
                  <c:v>-3.01</c:v>
                </c:pt>
                <c:pt idx="85">
                  <c:v>-4.26</c:v>
                </c:pt>
                <c:pt idx="86">
                  <c:v>-3.64</c:v>
                </c:pt>
                <c:pt idx="87">
                  <c:v>-3.01</c:v>
                </c:pt>
                <c:pt idx="88">
                  <c:v>-3.64</c:v>
                </c:pt>
                <c:pt idx="89">
                  <c:v>-3.64</c:v>
                </c:pt>
                <c:pt idx="90">
                  <c:v>-3.64</c:v>
                </c:pt>
                <c:pt idx="91">
                  <c:v>-3.64</c:v>
                </c:pt>
                <c:pt idx="92">
                  <c:v>-3.64</c:v>
                </c:pt>
                <c:pt idx="93">
                  <c:v>-3.64</c:v>
                </c:pt>
                <c:pt idx="94">
                  <c:v>-3.64</c:v>
                </c:pt>
                <c:pt idx="95">
                  <c:v>-3.64</c:v>
                </c:pt>
                <c:pt idx="96">
                  <c:v>-4.26</c:v>
                </c:pt>
                <c:pt idx="97">
                  <c:v>-3.64</c:v>
                </c:pt>
                <c:pt idx="98">
                  <c:v>-4.26</c:v>
                </c:pt>
                <c:pt idx="99">
                  <c:v>-3.64</c:v>
                </c:pt>
                <c:pt idx="100">
                  <c:v>-3.01</c:v>
                </c:pt>
                <c:pt idx="101">
                  <c:v>-3.01</c:v>
                </c:pt>
                <c:pt idx="102">
                  <c:v>-3.64</c:v>
                </c:pt>
                <c:pt idx="103">
                  <c:v>-3.64</c:v>
                </c:pt>
                <c:pt idx="104">
                  <c:v>-3.64</c:v>
                </c:pt>
                <c:pt idx="105">
                  <c:v>-3.64</c:v>
                </c:pt>
                <c:pt idx="106">
                  <c:v>-3.01</c:v>
                </c:pt>
                <c:pt idx="107">
                  <c:v>-3.64</c:v>
                </c:pt>
                <c:pt idx="108">
                  <c:v>-3.01</c:v>
                </c:pt>
                <c:pt idx="109">
                  <c:v>-3.64</c:v>
                </c:pt>
                <c:pt idx="110">
                  <c:v>-3.64</c:v>
                </c:pt>
                <c:pt idx="111">
                  <c:v>-3.64</c:v>
                </c:pt>
                <c:pt idx="112">
                  <c:v>-4.26</c:v>
                </c:pt>
                <c:pt idx="113">
                  <c:v>-3.64</c:v>
                </c:pt>
                <c:pt idx="114">
                  <c:v>-3.01</c:v>
                </c:pt>
                <c:pt idx="115">
                  <c:v>-3.64</c:v>
                </c:pt>
                <c:pt idx="116">
                  <c:v>-3.01</c:v>
                </c:pt>
                <c:pt idx="117">
                  <c:v>-3.01</c:v>
                </c:pt>
                <c:pt idx="118">
                  <c:v>-3.64</c:v>
                </c:pt>
                <c:pt idx="119">
                  <c:v>-3.64</c:v>
                </c:pt>
                <c:pt idx="120">
                  <c:v>-3.01</c:v>
                </c:pt>
                <c:pt idx="121">
                  <c:v>-3.64</c:v>
                </c:pt>
                <c:pt idx="122">
                  <c:v>-3.64</c:v>
                </c:pt>
                <c:pt idx="123">
                  <c:v>-3.64</c:v>
                </c:pt>
                <c:pt idx="124">
                  <c:v>-3.01</c:v>
                </c:pt>
                <c:pt idx="125">
                  <c:v>-3.01</c:v>
                </c:pt>
                <c:pt idx="126">
                  <c:v>-3.64</c:v>
                </c:pt>
                <c:pt idx="127">
                  <c:v>-3.01</c:v>
                </c:pt>
                <c:pt idx="128">
                  <c:v>-3.01</c:v>
                </c:pt>
                <c:pt idx="129">
                  <c:v>-3.01</c:v>
                </c:pt>
                <c:pt idx="130">
                  <c:v>-3.64</c:v>
                </c:pt>
                <c:pt idx="131">
                  <c:v>-3.64</c:v>
                </c:pt>
                <c:pt idx="132">
                  <c:v>-3.64</c:v>
                </c:pt>
                <c:pt idx="133">
                  <c:v>-3.64</c:v>
                </c:pt>
                <c:pt idx="134">
                  <c:v>-3.64</c:v>
                </c:pt>
                <c:pt idx="135">
                  <c:v>-3.64</c:v>
                </c:pt>
                <c:pt idx="136">
                  <c:v>-2.39</c:v>
                </c:pt>
                <c:pt idx="137">
                  <c:v>-4.26</c:v>
                </c:pt>
                <c:pt idx="138">
                  <c:v>-3.64</c:v>
                </c:pt>
                <c:pt idx="139">
                  <c:v>-3.64</c:v>
                </c:pt>
                <c:pt idx="140">
                  <c:v>-3.64</c:v>
                </c:pt>
                <c:pt idx="141">
                  <c:v>-4.26</c:v>
                </c:pt>
                <c:pt idx="142">
                  <c:v>-3.64</c:v>
                </c:pt>
                <c:pt idx="143">
                  <c:v>-4.26</c:v>
                </c:pt>
                <c:pt idx="144">
                  <c:v>-3.64</c:v>
                </c:pt>
                <c:pt idx="145">
                  <c:v>-3.64</c:v>
                </c:pt>
                <c:pt idx="146">
                  <c:v>-3.64</c:v>
                </c:pt>
                <c:pt idx="147">
                  <c:v>-3.64</c:v>
                </c:pt>
                <c:pt idx="148">
                  <c:v>-3.01</c:v>
                </c:pt>
                <c:pt idx="149">
                  <c:v>-3.64</c:v>
                </c:pt>
                <c:pt idx="150">
                  <c:v>-3.64</c:v>
                </c:pt>
                <c:pt idx="151">
                  <c:v>-3.01</c:v>
                </c:pt>
                <c:pt idx="152">
                  <c:v>-3.64</c:v>
                </c:pt>
                <c:pt idx="153">
                  <c:v>-3.64</c:v>
                </c:pt>
                <c:pt idx="154">
                  <c:v>-3.01</c:v>
                </c:pt>
                <c:pt idx="155">
                  <c:v>-3.01</c:v>
                </c:pt>
                <c:pt idx="156">
                  <c:v>-3.64</c:v>
                </c:pt>
                <c:pt idx="157">
                  <c:v>-3.64</c:v>
                </c:pt>
                <c:pt idx="158">
                  <c:v>-3.01</c:v>
                </c:pt>
                <c:pt idx="159">
                  <c:v>-3.64</c:v>
                </c:pt>
                <c:pt idx="160">
                  <c:v>-3.01</c:v>
                </c:pt>
                <c:pt idx="161">
                  <c:v>-3.64</c:v>
                </c:pt>
                <c:pt idx="162">
                  <c:v>-3.64</c:v>
                </c:pt>
                <c:pt idx="163">
                  <c:v>-3.64</c:v>
                </c:pt>
                <c:pt idx="164">
                  <c:v>-3.01</c:v>
                </c:pt>
                <c:pt idx="165">
                  <c:v>-4.26</c:v>
                </c:pt>
                <c:pt idx="166">
                  <c:v>-3.01</c:v>
                </c:pt>
                <c:pt idx="167">
                  <c:v>-3.64</c:v>
                </c:pt>
                <c:pt idx="168">
                  <c:v>-3.64</c:v>
                </c:pt>
                <c:pt idx="169">
                  <c:v>-3.64</c:v>
                </c:pt>
                <c:pt idx="170">
                  <c:v>-3.64</c:v>
                </c:pt>
                <c:pt idx="171">
                  <c:v>-3.64</c:v>
                </c:pt>
                <c:pt idx="172">
                  <c:v>-3.64</c:v>
                </c:pt>
                <c:pt idx="173">
                  <c:v>-3.64</c:v>
                </c:pt>
                <c:pt idx="174">
                  <c:v>-3.64</c:v>
                </c:pt>
                <c:pt idx="175">
                  <c:v>-3.64</c:v>
                </c:pt>
                <c:pt idx="176">
                  <c:v>-4.26</c:v>
                </c:pt>
                <c:pt idx="177">
                  <c:v>-3.64</c:v>
                </c:pt>
                <c:pt idx="178">
                  <c:v>-3.64</c:v>
                </c:pt>
                <c:pt idx="179">
                  <c:v>-3.64</c:v>
                </c:pt>
                <c:pt idx="180">
                  <c:v>-3.01</c:v>
                </c:pt>
                <c:pt idx="181">
                  <c:v>-3.64</c:v>
                </c:pt>
                <c:pt idx="182">
                  <c:v>-4.26</c:v>
                </c:pt>
                <c:pt idx="183">
                  <c:v>-3.64</c:v>
                </c:pt>
                <c:pt idx="184">
                  <c:v>-3.64</c:v>
                </c:pt>
                <c:pt idx="185">
                  <c:v>-3.64</c:v>
                </c:pt>
                <c:pt idx="186">
                  <c:v>-4.26</c:v>
                </c:pt>
                <c:pt idx="187">
                  <c:v>-3.01</c:v>
                </c:pt>
                <c:pt idx="188">
                  <c:v>-3.64</c:v>
                </c:pt>
                <c:pt idx="189">
                  <c:v>-3.64</c:v>
                </c:pt>
                <c:pt idx="190">
                  <c:v>-3.64</c:v>
                </c:pt>
                <c:pt idx="191">
                  <c:v>-3.64</c:v>
                </c:pt>
                <c:pt idx="192">
                  <c:v>-3.64</c:v>
                </c:pt>
                <c:pt idx="193">
                  <c:v>-3.01</c:v>
                </c:pt>
                <c:pt idx="194">
                  <c:v>-4.26</c:v>
                </c:pt>
                <c:pt idx="195">
                  <c:v>-3.64</c:v>
                </c:pt>
                <c:pt idx="196">
                  <c:v>-3.64</c:v>
                </c:pt>
                <c:pt idx="197">
                  <c:v>-3.64</c:v>
                </c:pt>
                <c:pt idx="198">
                  <c:v>-3.01</c:v>
                </c:pt>
                <c:pt idx="199">
                  <c:v>-3.64</c:v>
                </c:pt>
                <c:pt idx="200">
                  <c:v>-4.26</c:v>
                </c:pt>
                <c:pt idx="201">
                  <c:v>-3.64</c:v>
                </c:pt>
                <c:pt idx="202">
                  <c:v>-3.64</c:v>
                </c:pt>
                <c:pt idx="203">
                  <c:v>-3.01</c:v>
                </c:pt>
                <c:pt idx="204">
                  <c:v>-3.64</c:v>
                </c:pt>
                <c:pt idx="205">
                  <c:v>-3.64</c:v>
                </c:pt>
                <c:pt idx="206">
                  <c:v>-3.64</c:v>
                </c:pt>
                <c:pt idx="207">
                  <c:v>-4.26</c:v>
                </c:pt>
                <c:pt idx="208">
                  <c:v>-3.64</c:v>
                </c:pt>
                <c:pt idx="209">
                  <c:v>-3.64</c:v>
                </c:pt>
                <c:pt idx="210">
                  <c:v>-3.64</c:v>
                </c:pt>
                <c:pt idx="211">
                  <c:v>-3.64</c:v>
                </c:pt>
                <c:pt idx="212">
                  <c:v>-4.26</c:v>
                </c:pt>
                <c:pt idx="213">
                  <c:v>-3.64</c:v>
                </c:pt>
                <c:pt idx="214">
                  <c:v>-3.64</c:v>
                </c:pt>
                <c:pt idx="215">
                  <c:v>-3.64</c:v>
                </c:pt>
                <c:pt idx="216">
                  <c:v>-3.64</c:v>
                </c:pt>
                <c:pt idx="217">
                  <c:v>-3.01</c:v>
                </c:pt>
                <c:pt idx="218">
                  <c:v>-3.01</c:v>
                </c:pt>
                <c:pt idx="219">
                  <c:v>-3.64</c:v>
                </c:pt>
                <c:pt idx="220">
                  <c:v>-3.64</c:v>
                </c:pt>
                <c:pt idx="221">
                  <c:v>-3.01</c:v>
                </c:pt>
                <c:pt idx="222">
                  <c:v>-3.64</c:v>
                </c:pt>
                <c:pt idx="223">
                  <c:v>-3.64</c:v>
                </c:pt>
                <c:pt idx="224">
                  <c:v>-3.64</c:v>
                </c:pt>
                <c:pt idx="225">
                  <c:v>-3.64</c:v>
                </c:pt>
                <c:pt idx="226">
                  <c:v>-3.64</c:v>
                </c:pt>
                <c:pt idx="227">
                  <c:v>-3.64</c:v>
                </c:pt>
                <c:pt idx="228">
                  <c:v>-4.26</c:v>
                </c:pt>
                <c:pt idx="229">
                  <c:v>-3.01</c:v>
                </c:pt>
                <c:pt idx="230">
                  <c:v>-3.01</c:v>
                </c:pt>
                <c:pt idx="231">
                  <c:v>-3.64</c:v>
                </c:pt>
                <c:pt idx="232">
                  <c:v>-3.01</c:v>
                </c:pt>
                <c:pt idx="233">
                  <c:v>-3.64</c:v>
                </c:pt>
                <c:pt idx="234">
                  <c:v>-3.64</c:v>
                </c:pt>
                <c:pt idx="235">
                  <c:v>-3.64</c:v>
                </c:pt>
                <c:pt idx="236">
                  <c:v>-3.64</c:v>
                </c:pt>
                <c:pt idx="237">
                  <c:v>-4.26</c:v>
                </c:pt>
                <c:pt idx="238">
                  <c:v>-3.64</c:v>
                </c:pt>
                <c:pt idx="239">
                  <c:v>-3.64</c:v>
                </c:pt>
                <c:pt idx="240">
                  <c:v>-3.01</c:v>
                </c:pt>
                <c:pt idx="241">
                  <c:v>-3.64</c:v>
                </c:pt>
                <c:pt idx="242">
                  <c:v>-3.64</c:v>
                </c:pt>
                <c:pt idx="243">
                  <c:v>-3.64</c:v>
                </c:pt>
                <c:pt idx="244">
                  <c:v>-3.64</c:v>
                </c:pt>
                <c:pt idx="245">
                  <c:v>-3.64</c:v>
                </c:pt>
                <c:pt idx="246">
                  <c:v>-4.26</c:v>
                </c:pt>
                <c:pt idx="247">
                  <c:v>-3.64</c:v>
                </c:pt>
                <c:pt idx="248">
                  <c:v>-3.64</c:v>
                </c:pt>
                <c:pt idx="249">
                  <c:v>-3.64</c:v>
                </c:pt>
                <c:pt idx="250">
                  <c:v>-3.64</c:v>
                </c:pt>
                <c:pt idx="251">
                  <c:v>-3.64</c:v>
                </c:pt>
                <c:pt idx="252">
                  <c:v>-3.64</c:v>
                </c:pt>
                <c:pt idx="253">
                  <c:v>-3.64</c:v>
                </c:pt>
                <c:pt idx="254">
                  <c:v>-3.64</c:v>
                </c:pt>
                <c:pt idx="255">
                  <c:v>-3.64</c:v>
                </c:pt>
                <c:pt idx="256">
                  <c:v>-3.64</c:v>
                </c:pt>
                <c:pt idx="257">
                  <c:v>-3.64</c:v>
                </c:pt>
                <c:pt idx="258">
                  <c:v>-3.64</c:v>
                </c:pt>
                <c:pt idx="259">
                  <c:v>-3.01</c:v>
                </c:pt>
                <c:pt idx="260">
                  <c:v>-3.01</c:v>
                </c:pt>
                <c:pt idx="261">
                  <c:v>-3.01</c:v>
                </c:pt>
                <c:pt idx="262">
                  <c:v>-3.64</c:v>
                </c:pt>
                <c:pt idx="263">
                  <c:v>-4.26</c:v>
                </c:pt>
                <c:pt idx="264">
                  <c:v>-3.01</c:v>
                </c:pt>
                <c:pt idx="265">
                  <c:v>-3.01</c:v>
                </c:pt>
                <c:pt idx="266">
                  <c:v>-3.01</c:v>
                </c:pt>
                <c:pt idx="267">
                  <c:v>-3.64</c:v>
                </c:pt>
                <c:pt idx="268">
                  <c:v>-3.01</c:v>
                </c:pt>
                <c:pt idx="269">
                  <c:v>-3.64</c:v>
                </c:pt>
                <c:pt idx="270">
                  <c:v>-3.64</c:v>
                </c:pt>
                <c:pt idx="271">
                  <c:v>-3.64</c:v>
                </c:pt>
                <c:pt idx="272">
                  <c:v>-3.64</c:v>
                </c:pt>
                <c:pt idx="273">
                  <c:v>-3.64</c:v>
                </c:pt>
                <c:pt idx="274">
                  <c:v>-3.64</c:v>
                </c:pt>
                <c:pt idx="275">
                  <c:v>-3.64</c:v>
                </c:pt>
                <c:pt idx="276">
                  <c:v>-3.64</c:v>
                </c:pt>
                <c:pt idx="277">
                  <c:v>-3.01</c:v>
                </c:pt>
                <c:pt idx="278">
                  <c:v>-3.64</c:v>
                </c:pt>
                <c:pt idx="279">
                  <c:v>-3.01</c:v>
                </c:pt>
                <c:pt idx="280">
                  <c:v>-2.39</c:v>
                </c:pt>
                <c:pt idx="281">
                  <c:v>-3.01</c:v>
                </c:pt>
                <c:pt idx="282">
                  <c:v>-3.01</c:v>
                </c:pt>
                <c:pt idx="283">
                  <c:v>-2.39</c:v>
                </c:pt>
                <c:pt idx="284">
                  <c:v>-3.01</c:v>
                </c:pt>
                <c:pt idx="285">
                  <c:v>-3.01</c:v>
                </c:pt>
                <c:pt idx="286">
                  <c:v>-2.39</c:v>
                </c:pt>
                <c:pt idx="287">
                  <c:v>-2.39</c:v>
                </c:pt>
                <c:pt idx="288">
                  <c:v>-3.01</c:v>
                </c:pt>
                <c:pt idx="289">
                  <c:v>-1.76</c:v>
                </c:pt>
                <c:pt idx="290">
                  <c:v>-2.39</c:v>
                </c:pt>
                <c:pt idx="291">
                  <c:v>-1.1400000000000001</c:v>
                </c:pt>
                <c:pt idx="292">
                  <c:v>-1.76</c:v>
                </c:pt>
                <c:pt idx="293">
                  <c:v>-1.1400000000000001</c:v>
                </c:pt>
                <c:pt idx="294">
                  <c:v>-0.51</c:v>
                </c:pt>
                <c:pt idx="295">
                  <c:v>0.11499999999999999</c:v>
                </c:pt>
                <c:pt idx="296">
                  <c:v>-0.51</c:v>
                </c:pt>
                <c:pt idx="297">
                  <c:v>0.74</c:v>
                </c:pt>
                <c:pt idx="298">
                  <c:v>0.11499999999999999</c:v>
                </c:pt>
                <c:pt idx="299">
                  <c:v>0.74</c:v>
                </c:pt>
                <c:pt idx="300">
                  <c:v>1.365</c:v>
                </c:pt>
                <c:pt idx="301">
                  <c:v>2.6149999999999998</c:v>
                </c:pt>
                <c:pt idx="302">
                  <c:v>1.99</c:v>
                </c:pt>
                <c:pt idx="303">
                  <c:v>3.8649999999999998</c:v>
                </c:pt>
                <c:pt idx="304">
                  <c:v>2.6149999999999998</c:v>
                </c:pt>
                <c:pt idx="305">
                  <c:v>2.6149999999999998</c:v>
                </c:pt>
                <c:pt idx="306">
                  <c:v>2.6149999999999998</c:v>
                </c:pt>
                <c:pt idx="307">
                  <c:v>3.8649999999999998</c:v>
                </c:pt>
                <c:pt idx="308">
                  <c:v>3.2399999999999998</c:v>
                </c:pt>
                <c:pt idx="309">
                  <c:v>3.2399999999999998</c:v>
                </c:pt>
                <c:pt idx="310">
                  <c:v>3.8649999999999998</c:v>
                </c:pt>
                <c:pt idx="311">
                  <c:v>3.8649999999999998</c:v>
                </c:pt>
                <c:pt idx="312">
                  <c:v>3.2399999999999998</c:v>
                </c:pt>
                <c:pt idx="313">
                  <c:v>4.49</c:v>
                </c:pt>
                <c:pt idx="314">
                  <c:v>4.49</c:v>
                </c:pt>
                <c:pt idx="315">
                  <c:v>4.49</c:v>
                </c:pt>
                <c:pt idx="316">
                  <c:v>4.49</c:v>
                </c:pt>
                <c:pt idx="317">
                  <c:v>5.1150000000000002</c:v>
                </c:pt>
                <c:pt idx="318">
                  <c:v>6.3649999999999993</c:v>
                </c:pt>
                <c:pt idx="319">
                  <c:v>5.1150000000000002</c:v>
                </c:pt>
                <c:pt idx="320">
                  <c:v>6.3649999999999993</c:v>
                </c:pt>
                <c:pt idx="321">
                  <c:v>6.3649999999999993</c:v>
                </c:pt>
                <c:pt idx="322">
                  <c:v>5.74</c:v>
                </c:pt>
                <c:pt idx="323">
                  <c:v>6.3649999999999993</c:v>
                </c:pt>
                <c:pt idx="324">
                  <c:v>6.99</c:v>
                </c:pt>
                <c:pt idx="325">
                  <c:v>6.99</c:v>
                </c:pt>
                <c:pt idx="326">
                  <c:v>7.6149999999999993</c:v>
                </c:pt>
                <c:pt idx="327">
                  <c:v>7.6149999999999993</c:v>
                </c:pt>
                <c:pt idx="328">
                  <c:v>6.99</c:v>
                </c:pt>
                <c:pt idx="329">
                  <c:v>8.24</c:v>
                </c:pt>
                <c:pt idx="330">
                  <c:v>8.8650000000000002</c:v>
                </c:pt>
                <c:pt idx="331">
                  <c:v>8.8650000000000002</c:v>
                </c:pt>
                <c:pt idx="332">
                  <c:v>8.8650000000000002</c:v>
                </c:pt>
                <c:pt idx="333">
                  <c:v>10.115</c:v>
                </c:pt>
                <c:pt idx="334">
                  <c:v>9.49</c:v>
                </c:pt>
                <c:pt idx="335">
                  <c:v>10.115</c:v>
                </c:pt>
                <c:pt idx="336">
                  <c:v>10.115</c:v>
                </c:pt>
                <c:pt idx="337">
                  <c:v>10.739999999999998</c:v>
                </c:pt>
                <c:pt idx="338">
                  <c:v>11.99</c:v>
                </c:pt>
                <c:pt idx="339">
                  <c:v>11.365</c:v>
                </c:pt>
                <c:pt idx="340">
                  <c:v>13.239999999999998</c:v>
                </c:pt>
                <c:pt idx="341">
                  <c:v>11.99</c:v>
                </c:pt>
                <c:pt idx="342">
                  <c:v>12.615</c:v>
                </c:pt>
                <c:pt idx="343">
                  <c:v>12.615</c:v>
                </c:pt>
                <c:pt idx="344">
                  <c:v>13.239999999999998</c:v>
                </c:pt>
                <c:pt idx="345">
                  <c:v>13.239999999999998</c:v>
                </c:pt>
                <c:pt idx="346">
                  <c:v>13.864999999999998</c:v>
                </c:pt>
                <c:pt idx="347">
                  <c:v>13.864999999999998</c:v>
                </c:pt>
                <c:pt idx="348">
                  <c:v>15.115</c:v>
                </c:pt>
                <c:pt idx="349">
                  <c:v>15.115</c:v>
                </c:pt>
                <c:pt idx="350">
                  <c:v>14.49</c:v>
                </c:pt>
                <c:pt idx="351">
                  <c:v>15.74</c:v>
                </c:pt>
                <c:pt idx="352">
                  <c:v>15.74</c:v>
                </c:pt>
                <c:pt idx="353">
                  <c:v>16.989999999999998</c:v>
                </c:pt>
                <c:pt idx="354">
                  <c:v>16.364999999999998</c:v>
                </c:pt>
                <c:pt idx="355">
                  <c:v>16.364999999999998</c:v>
                </c:pt>
                <c:pt idx="356">
                  <c:v>16.989999999999998</c:v>
                </c:pt>
                <c:pt idx="357">
                  <c:v>16.989999999999998</c:v>
                </c:pt>
                <c:pt idx="358">
                  <c:v>18.240000000000002</c:v>
                </c:pt>
                <c:pt idx="359">
                  <c:v>17.614999999999998</c:v>
                </c:pt>
                <c:pt idx="360">
                  <c:v>16.989999999999998</c:v>
                </c:pt>
                <c:pt idx="361">
                  <c:v>16.989999999999998</c:v>
                </c:pt>
                <c:pt idx="362">
                  <c:v>17.614999999999998</c:v>
                </c:pt>
                <c:pt idx="363">
                  <c:v>19.489999999999998</c:v>
                </c:pt>
                <c:pt idx="364">
                  <c:v>18.865000000000002</c:v>
                </c:pt>
                <c:pt idx="365">
                  <c:v>18.240000000000002</c:v>
                </c:pt>
                <c:pt idx="366">
                  <c:v>18.240000000000002</c:v>
                </c:pt>
                <c:pt idx="367">
                  <c:v>17.614999999999998</c:v>
                </c:pt>
                <c:pt idx="368">
                  <c:v>18.865000000000002</c:v>
                </c:pt>
                <c:pt idx="369">
                  <c:v>18.240000000000002</c:v>
                </c:pt>
                <c:pt idx="370">
                  <c:v>18.240000000000002</c:v>
                </c:pt>
                <c:pt idx="371">
                  <c:v>18.240000000000002</c:v>
                </c:pt>
                <c:pt idx="372">
                  <c:v>18.865000000000002</c:v>
                </c:pt>
                <c:pt idx="373">
                  <c:v>18.865000000000002</c:v>
                </c:pt>
                <c:pt idx="374">
                  <c:v>20.114999999999998</c:v>
                </c:pt>
                <c:pt idx="375">
                  <c:v>19.489999999999998</c:v>
                </c:pt>
                <c:pt idx="376">
                  <c:v>19.489999999999998</c:v>
                </c:pt>
                <c:pt idx="377">
                  <c:v>20.74</c:v>
                </c:pt>
                <c:pt idx="378">
                  <c:v>20.114999999999998</c:v>
                </c:pt>
                <c:pt idx="379">
                  <c:v>20.74</c:v>
                </c:pt>
                <c:pt idx="380">
                  <c:v>21.365000000000002</c:v>
                </c:pt>
                <c:pt idx="381">
                  <c:v>21.990000000000002</c:v>
                </c:pt>
                <c:pt idx="382">
                  <c:v>21.365000000000002</c:v>
                </c:pt>
                <c:pt idx="383">
                  <c:v>21.365000000000002</c:v>
                </c:pt>
                <c:pt idx="384">
                  <c:v>21.990000000000002</c:v>
                </c:pt>
                <c:pt idx="385">
                  <c:v>22.614999999999998</c:v>
                </c:pt>
                <c:pt idx="386">
                  <c:v>23.24</c:v>
                </c:pt>
                <c:pt idx="387">
                  <c:v>22.614999999999998</c:v>
                </c:pt>
                <c:pt idx="388">
                  <c:v>23.24</c:v>
                </c:pt>
                <c:pt idx="389">
                  <c:v>22.614999999999998</c:v>
                </c:pt>
                <c:pt idx="390">
                  <c:v>23.864999999999998</c:v>
                </c:pt>
                <c:pt idx="391">
                  <c:v>24.49</c:v>
                </c:pt>
                <c:pt idx="392">
                  <c:v>23.24</c:v>
                </c:pt>
                <c:pt idx="393">
                  <c:v>26.364999999999998</c:v>
                </c:pt>
                <c:pt idx="394">
                  <c:v>24.49</c:v>
                </c:pt>
                <c:pt idx="395">
                  <c:v>24.49</c:v>
                </c:pt>
                <c:pt idx="396">
                  <c:v>25.114999999999998</c:v>
                </c:pt>
                <c:pt idx="397">
                  <c:v>25.740000000000002</c:v>
                </c:pt>
                <c:pt idx="398">
                  <c:v>25.114999999999998</c:v>
                </c:pt>
                <c:pt idx="399">
                  <c:v>26.364999999999998</c:v>
                </c:pt>
                <c:pt idx="400">
                  <c:v>25.740000000000002</c:v>
                </c:pt>
                <c:pt idx="401">
                  <c:v>25.740000000000002</c:v>
                </c:pt>
                <c:pt idx="402">
                  <c:v>30.114999999999998</c:v>
                </c:pt>
                <c:pt idx="403">
                  <c:v>26.364999999999998</c:v>
                </c:pt>
                <c:pt idx="404">
                  <c:v>28.865000000000002</c:v>
                </c:pt>
                <c:pt idx="405">
                  <c:v>28.24</c:v>
                </c:pt>
                <c:pt idx="406">
                  <c:v>27.614999999999998</c:v>
                </c:pt>
                <c:pt idx="407">
                  <c:v>29.49</c:v>
                </c:pt>
                <c:pt idx="408">
                  <c:v>28.865000000000002</c:v>
                </c:pt>
                <c:pt idx="409">
                  <c:v>28.24</c:v>
                </c:pt>
                <c:pt idx="410">
                  <c:v>29.49</c:v>
                </c:pt>
                <c:pt idx="411">
                  <c:v>27.614999999999998</c:v>
                </c:pt>
                <c:pt idx="412">
                  <c:v>30.74</c:v>
                </c:pt>
                <c:pt idx="413">
                  <c:v>30.74</c:v>
                </c:pt>
                <c:pt idx="414">
                  <c:v>31.364999999999998</c:v>
                </c:pt>
                <c:pt idx="415">
                  <c:v>30.114999999999998</c:v>
                </c:pt>
                <c:pt idx="416">
                  <c:v>31.364999999999998</c:v>
                </c:pt>
                <c:pt idx="417">
                  <c:v>31.364999999999998</c:v>
                </c:pt>
                <c:pt idx="418">
                  <c:v>33.865000000000002</c:v>
                </c:pt>
                <c:pt idx="419">
                  <c:v>31.364999999999998</c:v>
                </c:pt>
                <c:pt idx="420">
                  <c:v>31.364999999999998</c:v>
                </c:pt>
                <c:pt idx="421">
                  <c:v>31.990000000000002</c:v>
                </c:pt>
                <c:pt idx="422">
                  <c:v>32.615000000000002</c:v>
                </c:pt>
                <c:pt idx="423">
                  <c:v>35.115000000000002</c:v>
                </c:pt>
                <c:pt idx="424">
                  <c:v>32.615000000000002</c:v>
                </c:pt>
                <c:pt idx="425">
                  <c:v>31.364999999999998</c:v>
                </c:pt>
                <c:pt idx="426">
                  <c:v>33.865000000000002</c:v>
                </c:pt>
                <c:pt idx="427">
                  <c:v>37.614999999999995</c:v>
                </c:pt>
                <c:pt idx="428">
                  <c:v>33.865000000000002</c:v>
                </c:pt>
                <c:pt idx="429">
                  <c:v>36.99</c:v>
                </c:pt>
                <c:pt idx="430">
                  <c:v>35.115000000000002</c:v>
                </c:pt>
                <c:pt idx="431">
                  <c:v>31.990000000000002</c:v>
                </c:pt>
                <c:pt idx="432">
                  <c:v>36.364999999999995</c:v>
                </c:pt>
                <c:pt idx="433">
                  <c:v>36.99</c:v>
                </c:pt>
                <c:pt idx="434">
                  <c:v>37.614999999999995</c:v>
                </c:pt>
                <c:pt idx="435">
                  <c:v>36.99</c:v>
                </c:pt>
                <c:pt idx="436">
                  <c:v>34.489999999999995</c:v>
                </c:pt>
                <c:pt idx="437">
                  <c:v>37.614999999999995</c:v>
                </c:pt>
                <c:pt idx="438">
                  <c:v>36.99</c:v>
                </c:pt>
                <c:pt idx="439">
                  <c:v>38.24</c:v>
                </c:pt>
                <c:pt idx="440">
                  <c:v>37.614999999999995</c:v>
                </c:pt>
                <c:pt idx="441">
                  <c:v>36.364999999999995</c:v>
                </c:pt>
                <c:pt idx="442">
                  <c:v>38.24</c:v>
                </c:pt>
                <c:pt idx="443">
                  <c:v>36.99</c:v>
                </c:pt>
                <c:pt idx="444">
                  <c:v>37.614999999999995</c:v>
                </c:pt>
                <c:pt idx="445">
                  <c:v>38.24</c:v>
                </c:pt>
                <c:pt idx="446">
                  <c:v>39.489999999999995</c:v>
                </c:pt>
                <c:pt idx="447">
                  <c:v>42.614999999999995</c:v>
                </c:pt>
                <c:pt idx="448">
                  <c:v>41.99</c:v>
                </c:pt>
                <c:pt idx="449">
                  <c:v>39.489999999999995</c:v>
                </c:pt>
                <c:pt idx="450">
                  <c:v>38.24</c:v>
                </c:pt>
                <c:pt idx="451">
                  <c:v>39.489999999999995</c:v>
                </c:pt>
                <c:pt idx="452">
                  <c:v>41.365000000000002</c:v>
                </c:pt>
                <c:pt idx="453">
                  <c:v>43.24</c:v>
                </c:pt>
                <c:pt idx="454">
                  <c:v>41.99</c:v>
                </c:pt>
                <c:pt idx="455">
                  <c:v>39.489999999999995</c:v>
                </c:pt>
                <c:pt idx="456">
                  <c:v>41.365000000000002</c:v>
                </c:pt>
                <c:pt idx="457">
                  <c:v>44.49</c:v>
                </c:pt>
                <c:pt idx="458">
                  <c:v>41.365000000000002</c:v>
                </c:pt>
                <c:pt idx="459">
                  <c:v>43.24</c:v>
                </c:pt>
                <c:pt idx="460">
                  <c:v>41.99</c:v>
                </c:pt>
                <c:pt idx="461">
                  <c:v>41.365000000000002</c:v>
                </c:pt>
                <c:pt idx="462">
                  <c:v>45.739999999999995</c:v>
                </c:pt>
                <c:pt idx="463">
                  <c:v>46.989999999999995</c:v>
                </c:pt>
                <c:pt idx="464">
                  <c:v>41.365000000000002</c:v>
                </c:pt>
                <c:pt idx="465">
                  <c:v>42.614999999999995</c:v>
                </c:pt>
                <c:pt idx="466">
                  <c:v>44.49</c:v>
                </c:pt>
                <c:pt idx="467">
                  <c:v>42.614999999999995</c:v>
                </c:pt>
                <c:pt idx="468">
                  <c:v>43.864999999999995</c:v>
                </c:pt>
                <c:pt idx="469">
                  <c:v>43.864999999999995</c:v>
                </c:pt>
                <c:pt idx="470">
                  <c:v>42.614999999999995</c:v>
                </c:pt>
                <c:pt idx="471">
                  <c:v>41.99</c:v>
                </c:pt>
                <c:pt idx="472">
                  <c:v>46.365000000000002</c:v>
                </c:pt>
                <c:pt idx="473">
                  <c:v>46.989999999999995</c:v>
                </c:pt>
                <c:pt idx="474">
                  <c:v>41.99</c:v>
                </c:pt>
                <c:pt idx="475">
                  <c:v>39.489999999999995</c:v>
                </c:pt>
                <c:pt idx="476">
                  <c:v>45.115000000000002</c:v>
                </c:pt>
                <c:pt idx="477">
                  <c:v>47.615000000000002</c:v>
                </c:pt>
                <c:pt idx="478">
                  <c:v>44.49</c:v>
                </c:pt>
                <c:pt idx="479">
                  <c:v>47.615000000000002</c:v>
                </c:pt>
                <c:pt idx="480">
                  <c:v>44.49</c:v>
                </c:pt>
                <c:pt idx="481">
                  <c:v>43.24</c:v>
                </c:pt>
                <c:pt idx="482">
                  <c:v>45.115000000000002</c:v>
                </c:pt>
                <c:pt idx="483">
                  <c:v>47.615000000000002</c:v>
                </c:pt>
                <c:pt idx="484">
                  <c:v>46.989999999999995</c:v>
                </c:pt>
                <c:pt idx="485">
                  <c:v>42.614999999999995</c:v>
                </c:pt>
                <c:pt idx="486">
                  <c:v>44.49</c:v>
                </c:pt>
                <c:pt idx="487">
                  <c:v>47.615000000000002</c:v>
                </c:pt>
                <c:pt idx="488">
                  <c:v>50.114999999999995</c:v>
                </c:pt>
                <c:pt idx="489">
                  <c:v>44.49</c:v>
                </c:pt>
                <c:pt idx="490">
                  <c:v>42.614999999999995</c:v>
                </c:pt>
                <c:pt idx="491">
                  <c:v>47.615000000000002</c:v>
                </c:pt>
                <c:pt idx="492">
                  <c:v>50.114999999999995</c:v>
                </c:pt>
                <c:pt idx="493">
                  <c:v>46.989999999999995</c:v>
                </c:pt>
                <c:pt idx="494">
                  <c:v>45.739999999999995</c:v>
                </c:pt>
                <c:pt idx="495">
                  <c:v>46.365000000000002</c:v>
                </c:pt>
                <c:pt idx="496">
                  <c:v>48.24</c:v>
                </c:pt>
                <c:pt idx="497">
                  <c:v>50.114999999999995</c:v>
                </c:pt>
                <c:pt idx="498">
                  <c:v>46.365000000000002</c:v>
                </c:pt>
                <c:pt idx="499">
                  <c:v>48.864999999999995</c:v>
                </c:pt>
                <c:pt idx="500">
                  <c:v>48.864999999999995</c:v>
                </c:pt>
                <c:pt idx="501">
                  <c:v>48.864999999999995</c:v>
                </c:pt>
                <c:pt idx="502">
                  <c:v>47.615000000000002</c:v>
                </c:pt>
                <c:pt idx="503">
                  <c:v>48.24</c:v>
                </c:pt>
                <c:pt idx="504">
                  <c:v>49.49</c:v>
                </c:pt>
                <c:pt idx="505">
                  <c:v>50.114999999999995</c:v>
                </c:pt>
                <c:pt idx="506">
                  <c:v>44.49</c:v>
                </c:pt>
                <c:pt idx="507">
                  <c:v>46.365000000000002</c:v>
                </c:pt>
                <c:pt idx="508">
                  <c:v>51.365000000000002</c:v>
                </c:pt>
                <c:pt idx="509">
                  <c:v>46.989999999999995</c:v>
                </c:pt>
                <c:pt idx="510">
                  <c:v>48.24</c:v>
                </c:pt>
                <c:pt idx="511">
                  <c:v>49.49</c:v>
                </c:pt>
                <c:pt idx="512">
                  <c:v>49.49</c:v>
                </c:pt>
                <c:pt idx="513">
                  <c:v>50.739999999999995</c:v>
                </c:pt>
                <c:pt idx="514">
                  <c:v>51.365000000000002</c:v>
                </c:pt>
                <c:pt idx="515">
                  <c:v>46.989999999999995</c:v>
                </c:pt>
                <c:pt idx="516">
                  <c:v>50.114999999999995</c:v>
                </c:pt>
                <c:pt idx="517">
                  <c:v>51.99</c:v>
                </c:pt>
                <c:pt idx="518">
                  <c:v>51.99</c:v>
                </c:pt>
                <c:pt idx="519">
                  <c:v>51.365000000000002</c:v>
                </c:pt>
                <c:pt idx="520">
                  <c:v>49.49</c:v>
                </c:pt>
                <c:pt idx="521">
                  <c:v>50.114999999999995</c:v>
                </c:pt>
                <c:pt idx="522">
                  <c:v>51.365000000000002</c:v>
                </c:pt>
                <c:pt idx="523">
                  <c:v>50.114999999999995</c:v>
                </c:pt>
                <c:pt idx="524">
                  <c:v>50.739999999999995</c:v>
                </c:pt>
                <c:pt idx="525">
                  <c:v>48.24</c:v>
                </c:pt>
                <c:pt idx="526">
                  <c:v>50.114999999999995</c:v>
                </c:pt>
                <c:pt idx="527">
                  <c:v>50.739999999999995</c:v>
                </c:pt>
                <c:pt idx="528">
                  <c:v>51.365000000000002</c:v>
                </c:pt>
                <c:pt idx="529">
                  <c:v>50.739999999999995</c:v>
                </c:pt>
                <c:pt idx="530">
                  <c:v>53.864999999999995</c:v>
                </c:pt>
                <c:pt idx="531">
                  <c:v>48.24</c:v>
                </c:pt>
                <c:pt idx="532">
                  <c:v>52.615000000000002</c:v>
                </c:pt>
                <c:pt idx="533">
                  <c:v>51.99</c:v>
                </c:pt>
                <c:pt idx="534">
                  <c:v>50.114999999999995</c:v>
                </c:pt>
                <c:pt idx="535">
                  <c:v>51.99</c:v>
                </c:pt>
                <c:pt idx="536">
                  <c:v>51.99</c:v>
                </c:pt>
                <c:pt idx="537">
                  <c:v>50.739999999999995</c:v>
                </c:pt>
                <c:pt idx="538">
                  <c:v>51.365000000000002</c:v>
                </c:pt>
                <c:pt idx="539">
                  <c:v>51.365000000000002</c:v>
                </c:pt>
                <c:pt idx="540">
                  <c:v>52.615000000000002</c:v>
                </c:pt>
                <c:pt idx="541">
                  <c:v>54.49</c:v>
                </c:pt>
                <c:pt idx="542">
                  <c:v>53.239999999999995</c:v>
                </c:pt>
                <c:pt idx="543">
                  <c:v>51.365000000000002</c:v>
                </c:pt>
                <c:pt idx="544">
                  <c:v>52.615000000000002</c:v>
                </c:pt>
                <c:pt idx="545">
                  <c:v>50.739999999999995</c:v>
                </c:pt>
                <c:pt idx="546">
                  <c:v>55.74</c:v>
                </c:pt>
                <c:pt idx="547">
                  <c:v>56.364999999999995</c:v>
                </c:pt>
                <c:pt idx="548">
                  <c:v>53.239999999999995</c:v>
                </c:pt>
                <c:pt idx="549">
                  <c:v>49.49</c:v>
                </c:pt>
                <c:pt idx="550">
                  <c:v>48.864999999999995</c:v>
                </c:pt>
                <c:pt idx="551">
                  <c:v>51.99</c:v>
                </c:pt>
                <c:pt idx="552">
                  <c:v>57.615000000000002</c:v>
                </c:pt>
                <c:pt idx="553">
                  <c:v>56.364999999999995</c:v>
                </c:pt>
                <c:pt idx="554">
                  <c:v>51.99</c:v>
                </c:pt>
                <c:pt idx="555">
                  <c:v>50.114999999999995</c:v>
                </c:pt>
                <c:pt idx="556">
                  <c:v>51.365000000000002</c:v>
                </c:pt>
                <c:pt idx="557">
                  <c:v>55.74</c:v>
                </c:pt>
                <c:pt idx="558">
                  <c:v>55.115000000000002</c:v>
                </c:pt>
                <c:pt idx="559">
                  <c:v>54.49</c:v>
                </c:pt>
                <c:pt idx="560">
                  <c:v>53.239999999999995</c:v>
                </c:pt>
                <c:pt idx="561">
                  <c:v>50.114999999999995</c:v>
                </c:pt>
                <c:pt idx="562">
                  <c:v>52.615000000000002</c:v>
                </c:pt>
                <c:pt idx="563">
                  <c:v>53.239999999999995</c:v>
                </c:pt>
                <c:pt idx="564">
                  <c:v>53.864999999999995</c:v>
                </c:pt>
                <c:pt idx="565">
                  <c:v>51.99</c:v>
                </c:pt>
                <c:pt idx="566">
                  <c:v>55.74</c:v>
                </c:pt>
                <c:pt idx="567">
                  <c:v>53.864999999999995</c:v>
                </c:pt>
                <c:pt idx="568">
                  <c:v>51.99</c:v>
                </c:pt>
                <c:pt idx="569">
                  <c:v>52.615000000000002</c:v>
                </c:pt>
                <c:pt idx="570">
                  <c:v>52.615000000000002</c:v>
                </c:pt>
                <c:pt idx="571">
                  <c:v>55.74</c:v>
                </c:pt>
                <c:pt idx="572">
                  <c:v>57.615000000000002</c:v>
                </c:pt>
                <c:pt idx="573">
                  <c:v>54.49</c:v>
                </c:pt>
                <c:pt idx="574">
                  <c:v>53.864999999999995</c:v>
                </c:pt>
                <c:pt idx="575">
                  <c:v>51.365000000000002</c:v>
                </c:pt>
                <c:pt idx="576">
                  <c:v>53.239999999999995</c:v>
                </c:pt>
                <c:pt idx="577">
                  <c:v>57.615000000000002</c:v>
                </c:pt>
                <c:pt idx="578">
                  <c:v>58.24</c:v>
                </c:pt>
                <c:pt idx="579">
                  <c:v>55.115000000000002</c:v>
                </c:pt>
                <c:pt idx="580">
                  <c:v>52.615000000000002</c:v>
                </c:pt>
                <c:pt idx="581">
                  <c:v>50.739999999999995</c:v>
                </c:pt>
                <c:pt idx="582">
                  <c:v>54.49</c:v>
                </c:pt>
                <c:pt idx="583">
                  <c:v>55.115000000000002</c:v>
                </c:pt>
                <c:pt idx="584">
                  <c:v>56.364999999999995</c:v>
                </c:pt>
                <c:pt idx="585">
                  <c:v>55.115000000000002</c:v>
                </c:pt>
                <c:pt idx="586">
                  <c:v>56.989999999999995</c:v>
                </c:pt>
                <c:pt idx="587">
                  <c:v>57.615000000000002</c:v>
                </c:pt>
                <c:pt idx="588">
                  <c:v>55.74</c:v>
                </c:pt>
                <c:pt idx="589">
                  <c:v>51.99</c:v>
                </c:pt>
                <c:pt idx="590">
                  <c:v>50.739999999999995</c:v>
                </c:pt>
                <c:pt idx="591">
                  <c:v>55.74</c:v>
                </c:pt>
                <c:pt idx="592">
                  <c:v>61.365000000000002</c:v>
                </c:pt>
                <c:pt idx="593">
                  <c:v>57.615000000000002</c:v>
                </c:pt>
                <c:pt idx="594">
                  <c:v>56.989999999999995</c:v>
                </c:pt>
                <c:pt idx="595">
                  <c:v>52.615000000000002</c:v>
                </c:pt>
                <c:pt idx="596">
                  <c:v>54.49</c:v>
                </c:pt>
                <c:pt idx="597">
                  <c:v>57.615000000000002</c:v>
                </c:pt>
                <c:pt idx="598">
                  <c:v>54.49</c:v>
                </c:pt>
                <c:pt idx="599">
                  <c:v>56.989999999999995</c:v>
                </c:pt>
                <c:pt idx="600">
                  <c:v>53.239999999999995</c:v>
                </c:pt>
                <c:pt idx="601">
                  <c:v>57.615000000000002</c:v>
                </c:pt>
                <c:pt idx="602">
                  <c:v>59.489999999999995</c:v>
                </c:pt>
                <c:pt idx="603">
                  <c:v>55.74</c:v>
                </c:pt>
                <c:pt idx="604">
                  <c:v>54.49</c:v>
                </c:pt>
                <c:pt idx="605">
                  <c:v>53.864999999999995</c:v>
                </c:pt>
                <c:pt idx="606">
                  <c:v>55.115000000000002</c:v>
                </c:pt>
                <c:pt idx="607">
                  <c:v>59.489999999999995</c:v>
                </c:pt>
                <c:pt idx="608">
                  <c:v>59.489999999999995</c:v>
                </c:pt>
                <c:pt idx="609">
                  <c:v>56.364999999999995</c:v>
                </c:pt>
                <c:pt idx="610">
                  <c:v>55.74</c:v>
                </c:pt>
                <c:pt idx="611">
                  <c:v>53.239999999999995</c:v>
                </c:pt>
                <c:pt idx="612">
                  <c:v>55.115000000000002</c:v>
                </c:pt>
                <c:pt idx="613">
                  <c:v>56.364999999999995</c:v>
                </c:pt>
                <c:pt idx="614">
                  <c:v>55.74</c:v>
                </c:pt>
                <c:pt idx="615">
                  <c:v>55.74</c:v>
                </c:pt>
                <c:pt idx="616">
                  <c:v>58.865000000000002</c:v>
                </c:pt>
                <c:pt idx="617">
                  <c:v>61.365000000000002</c:v>
                </c:pt>
                <c:pt idx="618">
                  <c:v>58.865000000000002</c:v>
                </c:pt>
                <c:pt idx="619">
                  <c:v>51.99</c:v>
                </c:pt>
                <c:pt idx="620">
                  <c:v>52.615000000000002</c:v>
                </c:pt>
                <c:pt idx="621">
                  <c:v>55.115000000000002</c:v>
                </c:pt>
                <c:pt idx="622">
                  <c:v>58.24</c:v>
                </c:pt>
                <c:pt idx="623">
                  <c:v>58.865000000000002</c:v>
                </c:pt>
                <c:pt idx="624">
                  <c:v>58.865000000000002</c:v>
                </c:pt>
                <c:pt idx="625">
                  <c:v>56.364999999999995</c:v>
                </c:pt>
                <c:pt idx="626">
                  <c:v>60.114999999999995</c:v>
                </c:pt>
                <c:pt idx="627">
                  <c:v>58.865000000000002</c:v>
                </c:pt>
                <c:pt idx="628">
                  <c:v>54.49</c:v>
                </c:pt>
                <c:pt idx="629">
                  <c:v>53.864999999999995</c:v>
                </c:pt>
                <c:pt idx="630">
                  <c:v>54.49</c:v>
                </c:pt>
                <c:pt idx="631">
                  <c:v>58.865000000000002</c:v>
                </c:pt>
                <c:pt idx="632">
                  <c:v>59.489999999999995</c:v>
                </c:pt>
                <c:pt idx="633">
                  <c:v>58.865000000000002</c:v>
                </c:pt>
                <c:pt idx="634">
                  <c:v>58.24</c:v>
                </c:pt>
                <c:pt idx="635">
                  <c:v>57.615000000000002</c:v>
                </c:pt>
                <c:pt idx="636">
                  <c:v>55.74</c:v>
                </c:pt>
                <c:pt idx="637">
                  <c:v>57.615000000000002</c:v>
                </c:pt>
                <c:pt idx="638">
                  <c:v>56.364999999999995</c:v>
                </c:pt>
                <c:pt idx="639">
                  <c:v>57.615000000000002</c:v>
                </c:pt>
                <c:pt idx="640">
                  <c:v>55.74</c:v>
                </c:pt>
                <c:pt idx="641">
                  <c:v>58.24</c:v>
                </c:pt>
                <c:pt idx="642">
                  <c:v>62.614999999999995</c:v>
                </c:pt>
                <c:pt idx="643">
                  <c:v>58.865000000000002</c:v>
                </c:pt>
                <c:pt idx="644">
                  <c:v>58.865000000000002</c:v>
                </c:pt>
                <c:pt idx="645">
                  <c:v>55.115000000000002</c:v>
                </c:pt>
                <c:pt idx="646">
                  <c:v>56.364999999999995</c:v>
                </c:pt>
                <c:pt idx="647">
                  <c:v>59.489999999999995</c:v>
                </c:pt>
                <c:pt idx="648">
                  <c:v>56.989999999999995</c:v>
                </c:pt>
                <c:pt idx="649">
                  <c:v>56.364999999999995</c:v>
                </c:pt>
                <c:pt idx="650">
                  <c:v>56.364999999999995</c:v>
                </c:pt>
                <c:pt idx="651">
                  <c:v>58.24</c:v>
                </c:pt>
                <c:pt idx="652">
                  <c:v>60.74</c:v>
                </c:pt>
                <c:pt idx="653">
                  <c:v>61.99</c:v>
                </c:pt>
                <c:pt idx="654">
                  <c:v>55.115000000000002</c:v>
                </c:pt>
                <c:pt idx="655">
                  <c:v>51.365000000000002</c:v>
                </c:pt>
                <c:pt idx="656">
                  <c:v>56.989999999999995</c:v>
                </c:pt>
                <c:pt idx="657">
                  <c:v>56.364999999999995</c:v>
                </c:pt>
                <c:pt idx="658">
                  <c:v>58.24</c:v>
                </c:pt>
                <c:pt idx="659">
                  <c:v>55.74</c:v>
                </c:pt>
                <c:pt idx="660">
                  <c:v>57.615000000000002</c:v>
                </c:pt>
                <c:pt idx="661">
                  <c:v>60.74</c:v>
                </c:pt>
                <c:pt idx="662">
                  <c:v>60.74</c:v>
                </c:pt>
                <c:pt idx="663">
                  <c:v>59.489999999999995</c:v>
                </c:pt>
                <c:pt idx="664">
                  <c:v>55.74</c:v>
                </c:pt>
                <c:pt idx="665">
                  <c:v>54.49</c:v>
                </c:pt>
                <c:pt idx="666">
                  <c:v>57.615000000000002</c:v>
                </c:pt>
                <c:pt idx="667">
                  <c:v>58.865000000000002</c:v>
                </c:pt>
                <c:pt idx="668">
                  <c:v>58.24</c:v>
                </c:pt>
                <c:pt idx="669">
                  <c:v>60.114999999999995</c:v>
                </c:pt>
                <c:pt idx="670">
                  <c:v>58.865000000000002</c:v>
                </c:pt>
                <c:pt idx="671">
                  <c:v>58.24</c:v>
                </c:pt>
                <c:pt idx="672">
                  <c:v>65.114999999999995</c:v>
                </c:pt>
                <c:pt idx="673">
                  <c:v>58.24</c:v>
                </c:pt>
                <c:pt idx="674">
                  <c:v>54.49</c:v>
                </c:pt>
                <c:pt idx="675">
                  <c:v>55.74</c:v>
                </c:pt>
                <c:pt idx="676">
                  <c:v>55.74</c:v>
                </c:pt>
                <c:pt idx="677">
                  <c:v>58.865000000000002</c:v>
                </c:pt>
                <c:pt idx="678">
                  <c:v>60.114999999999995</c:v>
                </c:pt>
                <c:pt idx="679">
                  <c:v>56.989999999999995</c:v>
                </c:pt>
                <c:pt idx="680">
                  <c:v>58.24</c:v>
                </c:pt>
                <c:pt idx="681">
                  <c:v>60.74</c:v>
                </c:pt>
                <c:pt idx="682">
                  <c:v>58.24</c:v>
                </c:pt>
                <c:pt idx="683">
                  <c:v>57.615000000000002</c:v>
                </c:pt>
                <c:pt idx="684">
                  <c:v>53.864999999999995</c:v>
                </c:pt>
                <c:pt idx="685">
                  <c:v>55.74</c:v>
                </c:pt>
                <c:pt idx="686">
                  <c:v>54.49</c:v>
                </c:pt>
                <c:pt idx="687">
                  <c:v>59.489999999999995</c:v>
                </c:pt>
                <c:pt idx="688">
                  <c:v>58.24</c:v>
                </c:pt>
                <c:pt idx="689">
                  <c:v>59.489999999999995</c:v>
                </c:pt>
                <c:pt idx="690">
                  <c:v>57.615000000000002</c:v>
                </c:pt>
                <c:pt idx="691">
                  <c:v>60.74</c:v>
                </c:pt>
                <c:pt idx="692">
                  <c:v>63.239999999999995</c:v>
                </c:pt>
                <c:pt idx="693">
                  <c:v>58.24</c:v>
                </c:pt>
                <c:pt idx="694">
                  <c:v>53.864999999999995</c:v>
                </c:pt>
                <c:pt idx="695">
                  <c:v>55.115000000000002</c:v>
                </c:pt>
                <c:pt idx="696">
                  <c:v>56.989999999999995</c:v>
                </c:pt>
                <c:pt idx="697">
                  <c:v>59.489999999999995</c:v>
                </c:pt>
                <c:pt idx="698">
                  <c:v>60.74</c:v>
                </c:pt>
                <c:pt idx="699">
                  <c:v>59.489999999999995</c:v>
                </c:pt>
                <c:pt idx="700">
                  <c:v>59.489999999999995</c:v>
                </c:pt>
                <c:pt idx="701">
                  <c:v>61.99</c:v>
                </c:pt>
                <c:pt idx="702">
                  <c:v>61.365000000000002</c:v>
                </c:pt>
                <c:pt idx="703">
                  <c:v>56.989999999999995</c:v>
                </c:pt>
                <c:pt idx="704">
                  <c:v>53.239999999999995</c:v>
                </c:pt>
                <c:pt idx="705">
                  <c:v>55.115000000000002</c:v>
                </c:pt>
                <c:pt idx="706">
                  <c:v>58.24</c:v>
                </c:pt>
                <c:pt idx="707">
                  <c:v>58.24</c:v>
                </c:pt>
                <c:pt idx="708">
                  <c:v>59.489999999999995</c:v>
                </c:pt>
                <c:pt idx="709">
                  <c:v>58.24</c:v>
                </c:pt>
                <c:pt idx="710">
                  <c:v>58.865000000000002</c:v>
                </c:pt>
                <c:pt idx="711">
                  <c:v>61.99</c:v>
                </c:pt>
                <c:pt idx="712">
                  <c:v>60.114999999999995</c:v>
                </c:pt>
                <c:pt idx="713">
                  <c:v>60.114999999999995</c:v>
                </c:pt>
                <c:pt idx="714">
                  <c:v>54.49</c:v>
                </c:pt>
                <c:pt idx="715">
                  <c:v>55.115000000000002</c:v>
                </c:pt>
                <c:pt idx="716">
                  <c:v>55.115000000000002</c:v>
                </c:pt>
                <c:pt idx="717">
                  <c:v>60.74</c:v>
                </c:pt>
                <c:pt idx="718">
                  <c:v>60.114999999999995</c:v>
                </c:pt>
                <c:pt idx="719">
                  <c:v>58.865000000000002</c:v>
                </c:pt>
                <c:pt idx="720">
                  <c:v>60.114999999999995</c:v>
                </c:pt>
                <c:pt idx="721">
                  <c:v>57.615000000000002</c:v>
                </c:pt>
                <c:pt idx="722">
                  <c:v>61.99</c:v>
                </c:pt>
                <c:pt idx="723">
                  <c:v>61.365000000000002</c:v>
                </c:pt>
                <c:pt idx="724">
                  <c:v>55.74</c:v>
                </c:pt>
                <c:pt idx="725">
                  <c:v>56.364999999999995</c:v>
                </c:pt>
                <c:pt idx="726">
                  <c:v>57.615000000000002</c:v>
                </c:pt>
                <c:pt idx="727">
                  <c:v>58.24</c:v>
                </c:pt>
                <c:pt idx="728">
                  <c:v>59.489999999999995</c:v>
                </c:pt>
                <c:pt idx="729">
                  <c:v>55.74</c:v>
                </c:pt>
                <c:pt idx="730">
                  <c:v>60.114999999999995</c:v>
                </c:pt>
                <c:pt idx="731">
                  <c:v>59.489999999999995</c:v>
                </c:pt>
                <c:pt idx="732">
                  <c:v>63.239999999999995</c:v>
                </c:pt>
                <c:pt idx="733">
                  <c:v>61.365000000000002</c:v>
                </c:pt>
                <c:pt idx="734">
                  <c:v>57.615000000000002</c:v>
                </c:pt>
                <c:pt idx="735">
                  <c:v>53.239999999999995</c:v>
                </c:pt>
                <c:pt idx="736">
                  <c:v>56.989999999999995</c:v>
                </c:pt>
                <c:pt idx="737">
                  <c:v>60.74</c:v>
                </c:pt>
                <c:pt idx="738">
                  <c:v>57.615000000000002</c:v>
                </c:pt>
                <c:pt idx="739">
                  <c:v>58.865000000000002</c:v>
                </c:pt>
                <c:pt idx="740">
                  <c:v>58.865000000000002</c:v>
                </c:pt>
                <c:pt idx="741">
                  <c:v>59.489999999999995</c:v>
                </c:pt>
                <c:pt idx="742">
                  <c:v>63.239999999999995</c:v>
                </c:pt>
                <c:pt idx="743">
                  <c:v>60.74</c:v>
                </c:pt>
                <c:pt idx="744">
                  <c:v>56.364999999999995</c:v>
                </c:pt>
                <c:pt idx="745">
                  <c:v>54.49</c:v>
                </c:pt>
                <c:pt idx="746">
                  <c:v>56.364999999999995</c:v>
                </c:pt>
                <c:pt idx="747">
                  <c:v>59.489999999999995</c:v>
                </c:pt>
                <c:pt idx="748">
                  <c:v>56.364999999999995</c:v>
                </c:pt>
                <c:pt idx="749">
                  <c:v>56.364999999999995</c:v>
                </c:pt>
                <c:pt idx="750">
                  <c:v>60.114999999999995</c:v>
                </c:pt>
                <c:pt idx="751">
                  <c:v>60.114999999999995</c:v>
                </c:pt>
                <c:pt idx="752">
                  <c:v>61.99</c:v>
                </c:pt>
                <c:pt idx="753">
                  <c:v>60.74</c:v>
                </c:pt>
                <c:pt idx="754">
                  <c:v>59.489999999999995</c:v>
                </c:pt>
                <c:pt idx="755">
                  <c:v>53.239999999999995</c:v>
                </c:pt>
                <c:pt idx="756">
                  <c:v>60.114999999999995</c:v>
                </c:pt>
                <c:pt idx="757">
                  <c:v>56.989999999999995</c:v>
                </c:pt>
                <c:pt idx="758">
                  <c:v>58.24</c:v>
                </c:pt>
                <c:pt idx="759">
                  <c:v>58.24</c:v>
                </c:pt>
                <c:pt idx="760">
                  <c:v>56.989999999999995</c:v>
                </c:pt>
                <c:pt idx="761">
                  <c:v>62.614999999999995</c:v>
                </c:pt>
                <c:pt idx="762">
                  <c:v>60.74</c:v>
                </c:pt>
                <c:pt idx="763">
                  <c:v>60.74</c:v>
                </c:pt>
                <c:pt idx="764">
                  <c:v>60.74</c:v>
                </c:pt>
                <c:pt idx="765">
                  <c:v>58.24</c:v>
                </c:pt>
                <c:pt idx="766">
                  <c:v>56.989999999999995</c:v>
                </c:pt>
                <c:pt idx="767">
                  <c:v>61.99</c:v>
                </c:pt>
                <c:pt idx="768">
                  <c:v>56.989999999999995</c:v>
                </c:pt>
                <c:pt idx="769">
                  <c:v>56.989999999999995</c:v>
                </c:pt>
                <c:pt idx="770">
                  <c:v>57.615000000000002</c:v>
                </c:pt>
                <c:pt idx="771">
                  <c:v>61.365000000000002</c:v>
                </c:pt>
                <c:pt idx="772">
                  <c:v>63.865000000000002</c:v>
                </c:pt>
                <c:pt idx="773">
                  <c:v>61.365000000000002</c:v>
                </c:pt>
                <c:pt idx="774">
                  <c:v>60.114999999999995</c:v>
                </c:pt>
                <c:pt idx="775">
                  <c:v>56.364999999999995</c:v>
                </c:pt>
                <c:pt idx="776">
                  <c:v>58.865000000000002</c:v>
                </c:pt>
                <c:pt idx="777">
                  <c:v>58.865000000000002</c:v>
                </c:pt>
                <c:pt idx="778">
                  <c:v>56.989999999999995</c:v>
                </c:pt>
                <c:pt idx="779">
                  <c:v>55.115000000000002</c:v>
                </c:pt>
                <c:pt idx="780">
                  <c:v>55.74</c:v>
                </c:pt>
                <c:pt idx="781">
                  <c:v>61.365000000000002</c:v>
                </c:pt>
                <c:pt idx="782">
                  <c:v>61.99</c:v>
                </c:pt>
                <c:pt idx="783">
                  <c:v>58.24</c:v>
                </c:pt>
                <c:pt idx="784">
                  <c:v>60.114999999999995</c:v>
                </c:pt>
                <c:pt idx="785">
                  <c:v>58.24</c:v>
                </c:pt>
                <c:pt idx="786">
                  <c:v>59.489999999999995</c:v>
                </c:pt>
                <c:pt idx="787">
                  <c:v>58.865000000000002</c:v>
                </c:pt>
                <c:pt idx="788">
                  <c:v>58.24</c:v>
                </c:pt>
                <c:pt idx="789">
                  <c:v>56.364999999999995</c:v>
                </c:pt>
                <c:pt idx="790">
                  <c:v>55.74</c:v>
                </c:pt>
                <c:pt idx="791">
                  <c:v>60.114999999999995</c:v>
                </c:pt>
                <c:pt idx="792">
                  <c:v>63.239999999999995</c:v>
                </c:pt>
                <c:pt idx="793">
                  <c:v>59.489999999999995</c:v>
                </c:pt>
                <c:pt idx="794">
                  <c:v>56.364999999999995</c:v>
                </c:pt>
                <c:pt idx="795">
                  <c:v>60.74</c:v>
                </c:pt>
                <c:pt idx="796">
                  <c:v>60.74</c:v>
                </c:pt>
                <c:pt idx="797">
                  <c:v>57.615000000000002</c:v>
                </c:pt>
                <c:pt idx="798">
                  <c:v>56.364999999999995</c:v>
                </c:pt>
                <c:pt idx="799">
                  <c:v>53.864999999999995</c:v>
                </c:pt>
                <c:pt idx="800">
                  <c:v>55.74</c:v>
                </c:pt>
                <c:pt idx="801">
                  <c:v>58.865000000000002</c:v>
                </c:pt>
                <c:pt idx="802">
                  <c:v>60.114999999999995</c:v>
                </c:pt>
                <c:pt idx="803">
                  <c:v>61.365000000000002</c:v>
                </c:pt>
                <c:pt idx="804">
                  <c:v>57.615000000000002</c:v>
                </c:pt>
                <c:pt idx="805">
                  <c:v>60.114999999999995</c:v>
                </c:pt>
                <c:pt idx="806">
                  <c:v>61.99</c:v>
                </c:pt>
                <c:pt idx="807">
                  <c:v>61.365000000000002</c:v>
                </c:pt>
                <c:pt idx="808">
                  <c:v>55.115000000000002</c:v>
                </c:pt>
                <c:pt idx="809">
                  <c:v>56.989999999999995</c:v>
                </c:pt>
                <c:pt idx="810">
                  <c:v>55.115000000000002</c:v>
                </c:pt>
                <c:pt idx="811">
                  <c:v>59.489999999999995</c:v>
                </c:pt>
                <c:pt idx="812">
                  <c:v>59.489999999999995</c:v>
                </c:pt>
                <c:pt idx="813">
                  <c:v>60.114999999999995</c:v>
                </c:pt>
                <c:pt idx="814">
                  <c:v>60.114999999999995</c:v>
                </c:pt>
                <c:pt idx="815">
                  <c:v>56.364999999999995</c:v>
                </c:pt>
                <c:pt idx="816">
                  <c:v>61.99</c:v>
                </c:pt>
                <c:pt idx="817">
                  <c:v>63.239999999999995</c:v>
                </c:pt>
                <c:pt idx="818">
                  <c:v>56.989999999999995</c:v>
                </c:pt>
                <c:pt idx="819">
                  <c:v>53.864999999999995</c:v>
                </c:pt>
                <c:pt idx="820">
                  <c:v>56.364999999999995</c:v>
                </c:pt>
                <c:pt idx="821">
                  <c:v>57.615000000000002</c:v>
                </c:pt>
                <c:pt idx="822">
                  <c:v>60.74</c:v>
                </c:pt>
                <c:pt idx="823">
                  <c:v>59.489999999999995</c:v>
                </c:pt>
                <c:pt idx="824">
                  <c:v>58.865000000000002</c:v>
                </c:pt>
                <c:pt idx="825">
                  <c:v>55.74</c:v>
                </c:pt>
                <c:pt idx="826">
                  <c:v>61.365000000000002</c:v>
                </c:pt>
                <c:pt idx="827">
                  <c:v>61.99</c:v>
                </c:pt>
                <c:pt idx="828">
                  <c:v>58.24</c:v>
                </c:pt>
                <c:pt idx="829">
                  <c:v>54.49</c:v>
                </c:pt>
                <c:pt idx="830">
                  <c:v>53.864999999999995</c:v>
                </c:pt>
                <c:pt idx="831">
                  <c:v>58.865000000000002</c:v>
                </c:pt>
                <c:pt idx="832">
                  <c:v>58.24</c:v>
                </c:pt>
                <c:pt idx="833">
                  <c:v>58.24</c:v>
                </c:pt>
                <c:pt idx="834">
                  <c:v>60.74</c:v>
                </c:pt>
                <c:pt idx="835">
                  <c:v>59.489999999999995</c:v>
                </c:pt>
                <c:pt idx="836">
                  <c:v>60.114999999999995</c:v>
                </c:pt>
                <c:pt idx="837">
                  <c:v>63.865000000000002</c:v>
                </c:pt>
                <c:pt idx="838">
                  <c:v>59.489999999999995</c:v>
                </c:pt>
                <c:pt idx="839">
                  <c:v>56.989999999999995</c:v>
                </c:pt>
                <c:pt idx="840">
                  <c:v>55.115000000000002</c:v>
                </c:pt>
                <c:pt idx="841">
                  <c:v>58.24</c:v>
                </c:pt>
                <c:pt idx="842">
                  <c:v>58.24</c:v>
                </c:pt>
                <c:pt idx="843">
                  <c:v>57.615000000000002</c:v>
                </c:pt>
                <c:pt idx="844">
                  <c:v>58.865000000000002</c:v>
                </c:pt>
                <c:pt idx="845">
                  <c:v>60.114999999999995</c:v>
                </c:pt>
                <c:pt idx="846">
                  <c:v>61.365000000000002</c:v>
                </c:pt>
                <c:pt idx="847">
                  <c:v>61.365000000000002</c:v>
                </c:pt>
                <c:pt idx="848">
                  <c:v>61.99</c:v>
                </c:pt>
                <c:pt idx="849">
                  <c:v>59.489999999999995</c:v>
                </c:pt>
                <c:pt idx="850">
                  <c:v>53.239999999999995</c:v>
                </c:pt>
                <c:pt idx="851">
                  <c:v>58.865000000000002</c:v>
                </c:pt>
                <c:pt idx="852">
                  <c:v>57.615000000000002</c:v>
                </c:pt>
                <c:pt idx="853">
                  <c:v>57.615000000000002</c:v>
                </c:pt>
                <c:pt idx="854">
                  <c:v>55.74</c:v>
                </c:pt>
                <c:pt idx="855">
                  <c:v>57.615000000000002</c:v>
                </c:pt>
                <c:pt idx="856">
                  <c:v>61.99</c:v>
                </c:pt>
                <c:pt idx="857">
                  <c:v>62.614999999999995</c:v>
                </c:pt>
                <c:pt idx="858">
                  <c:v>60.74</c:v>
                </c:pt>
                <c:pt idx="859">
                  <c:v>58.865000000000002</c:v>
                </c:pt>
                <c:pt idx="860">
                  <c:v>55.115000000000002</c:v>
                </c:pt>
                <c:pt idx="861">
                  <c:v>55.115000000000002</c:v>
                </c:pt>
                <c:pt idx="862">
                  <c:v>60.114999999999995</c:v>
                </c:pt>
                <c:pt idx="863">
                  <c:v>57.615000000000002</c:v>
                </c:pt>
                <c:pt idx="864">
                  <c:v>54.49</c:v>
                </c:pt>
                <c:pt idx="865">
                  <c:v>58.865000000000002</c:v>
                </c:pt>
                <c:pt idx="866">
                  <c:v>61.365000000000002</c:v>
                </c:pt>
                <c:pt idx="867">
                  <c:v>61.365000000000002</c:v>
                </c:pt>
                <c:pt idx="868">
                  <c:v>58.24</c:v>
                </c:pt>
                <c:pt idx="869">
                  <c:v>59.489999999999995</c:v>
                </c:pt>
                <c:pt idx="870">
                  <c:v>58.865000000000002</c:v>
                </c:pt>
                <c:pt idx="871">
                  <c:v>56.364999999999995</c:v>
                </c:pt>
                <c:pt idx="872">
                  <c:v>56.989999999999995</c:v>
                </c:pt>
                <c:pt idx="873">
                  <c:v>55.74</c:v>
                </c:pt>
                <c:pt idx="874">
                  <c:v>53.864999999999995</c:v>
                </c:pt>
                <c:pt idx="875">
                  <c:v>58.24</c:v>
                </c:pt>
                <c:pt idx="876">
                  <c:v>61.365000000000002</c:v>
                </c:pt>
                <c:pt idx="877">
                  <c:v>60.114999999999995</c:v>
                </c:pt>
                <c:pt idx="878">
                  <c:v>57.615000000000002</c:v>
                </c:pt>
                <c:pt idx="879">
                  <c:v>60.74</c:v>
                </c:pt>
                <c:pt idx="880">
                  <c:v>59.489999999999995</c:v>
                </c:pt>
                <c:pt idx="881">
                  <c:v>59.489999999999995</c:v>
                </c:pt>
                <c:pt idx="882">
                  <c:v>56.364999999999995</c:v>
                </c:pt>
                <c:pt idx="883">
                  <c:v>55.74</c:v>
                </c:pt>
                <c:pt idx="884">
                  <c:v>56.989999999999995</c:v>
                </c:pt>
                <c:pt idx="885">
                  <c:v>56.989999999999995</c:v>
                </c:pt>
                <c:pt idx="886">
                  <c:v>60.74</c:v>
                </c:pt>
                <c:pt idx="887">
                  <c:v>62.614999999999995</c:v>
                </c:pt>
                <c:pt idx="888">
                  <c:v>60.114999999999995</c:v>
                </c:pt>
                <c:pt idx="889">
                  <c:v>58.865000000000002</c:v>
                </c:pt>
                <c:pt idx="890">
                  <c:v>60.114999999999995</c:v>
                </c:pt>
                <c:pt idx="891">
                  <c:v>60.114999999999995</c:v>
                </c:pt>
                <c:pt idx="892">
                  <c:v>59.489999999999995</c:v>
                </c:pt>
                <c:pt idx="893">
                  <c:v>56.364999999999995</c:v>
                </c:pt>
                <c:pt idx="894">
                  <c:v>55.115000000000002</c:v>
                </c:pt>
                <c:pt idx="895">
                  <c:v>55.74</c:v>
                </c:pt>
                <c:pt idx="896">
                  <c:v>60.74</c:v>
                </c:pt>
                <c:pt idx="897">
                  <c:v>61.99</c:v>
                </c:pt>
                <c:pt idx="898">
                  <c:v>61.99</c:v>
                </c:pt>
                <c:pt idx="899">
                  <c:v>58.24</c:v>
                </c:pt>
                <c:pt idx="900">
                  <c:v>57.615000000000002</c:v>
                </c:pt>
                <c:pt idx="901">
                  <c:v>63.865000000000002</c:v>
                </c:pt>
                <c:pt idx="902">
                  <c:v>61.99</c:v>
                </c:pt>
                <c:pt idx="903">
                  <c:v>55.74</c:v>
                </c:pt>
                <c:pt idx="904">
                  <c:v>55.74</c:v>
                </c:pt>
                <c:pt idx="905">
                  <c:v>55.74</c:v>
                </c:pt>
                <c:pt idx="906">
                  <c:v>58.24</c:v>
                </c:pt>
                <c:pt idx="907">
                  <c:v>62.614999999999995</c:v>
                </c:pt>
                <c:pt idx="908">
                  <c:v>59.489999999999995</c:v>
                </c:pt>
                <c:pt idx="909">
                  <c:v>60.114999999999995</c:v>
                </c:pt>
                <c:pt idx="910">
                  <c:v>56.989999999999995</c:v>
                </c:pt>
                <c:pt idx="911">
                  <c:v>63.239999999999995</c:v>
                </c:pt>
                <c:pt idx="912">
                  <c:v>63.239999999999995</c:v>
                </c:pt>
                <c:pt idx="913">
                  <c:v>55.115000000000002</c:v>
                </c:pt>
                <c:pt idx="914">
                  <c:v>53.864999999999995</c:v>
                </c:pt>
                <c:pt idx="915">
                  <c:v>57.615000000000002</c:v>
                </c:pt>
                <c:pt idx="916">
                  <c:v>57.615000000000002</c:v>
                </c:pt>
                <c:pt idx="917">
                  <c:v>58.865000000000002</c:v>
                </c:pt>
                <c:pt idx="918">
                  <c:v>60.114999999999995</c:v>
                </c:pt>
                <c:pt idx="919">
                  <c:v>58.24</c:v>
                </c:pt>
                <c:pt idx="920">
                  <c:v>59.489999999999995</c:v>
                </c:pt>
                <c:pt idx="921">
                  <c:v>60.74</c:v>
                </c:pt>
                <c:pt idx="922">
                  <c:v>62.614999999999995</c:v>
                </c:pt>
                <c:pt idx="923">
                  <c:v>60.114999999999995</c:v>
                </c:pt>
                <c:pt idx="924">
                  <c:v>56.364999999999995</c:v>
                </c:pt>
                <c:pt idx="925">
                  <c:v>56.364999999999995</c:v>
                </c:pt>
                <c:pt idx="926">
                  <c:v>59.489999999999995</c:v>
                </c:pt>
                <c:pt idx="927">
                  <c:v>58.865000000000002</c:v>
                </c:pt>
                <c:pt idx="928">
                  <c:v>55.74</c:v>
                </c:pt>
                <c:pt idx="929">
                  <c:v>59.489999999999995</c:v>
                </c:pt>
                <c:pt idx="930">
                  <c:v>59.489999999999995</c:v>
                </c:pt>
                <c:pt idx="931">
                  <c:v>60.114999999999995</c:v>
                </c:pt>
                <c:pt idx="932">
                  <c:v>62.614999999999995</c:v>
                </c:pt>
                <c:pt idx="933">
                  <c:v>60.74</c:v>
                </c:pt>
                <c:pt idx="934">
                  <c:v>57.615000000000002</c:v>
                </c:pt>
                <c:pt idx="935">
                  <c:v>55.115000000000002</c:v>
                </c:pt>
                <c:pt idx="936">
                  <c:v>58.865000000000002</c:v>
                </c:pt>
                <c:pt idx="937">
                  <c:v>61.99</c:v>
                </c:pt>
                <c:pt idx="938">
                  <c:v>55.115000000000002</c:v>
                </c:pt>
                <c:pt idx="939">
                  <c:v>56.364999999999995</c:v>
                </c:pt>
                <c:pt idx="940">
                  <c:v>60.114999999999995</c:v>
                </c:pt>
                <c:pt idx="941">
                  <c:v>61.99</c:v>
                </c:pt>
                <c:pt idx="942">
                  <c:v>61.365000000000002</c:v>
                </c:pt>
                <c:pt idx="943">
                  <c:v>61.365000000000002</c:v>
                </c:pt>
                <c:pt idx="944">
                  <c:v>57.615000000000002</c:v>
                </c:pt>
                <c:pt idx="945">
                  <c:v>56.364999999999995</c:v>
                </c:pt>
                <c:pt idx="946">
                  <c:v>59.489999999999995</c:v>
                </c:pt>
                <c:pt idx="947">
                  <c:v>57.615000000000002</c:v>
                </c:pt>
                <c:pt idx="948">
                  <c:v>56.364999999999995</c:v>
                </c:pt>
                <c:pt idx="949">
                  <c:v>55.74</c:v>
                </c:pt>
                <c:pt idx="950">
                  <c:v>58.24</c:v>
                </c:pt>
                <c:pt idx="951">
                  <c:v>63.239999999999995</c:v>
                </c:pt>
                <c:pt idx="952">
                  <c:v>61.99</c:v>
                </c:pt>
                <c:pt idx="953">
                  <c:v>58.24</c:v>
                </c:pt>
                <c:pt idx="954">
                  <c:v>59.489999999999995</c:v>
                </c:pt>
                <c:pt idx="955">
                  <c:v>58.865000000000002</c:v>
                </c:pt>
                <c:pt idx="956">
                  <c:v>56.989999999999995</c:v>
                </c:pt>
                <c:pt idx="957">
                  <c:v>60.114999999999995</c:v>
                </c:pt>
                <c:pt idx="958">
                  <c:v>54.49</c:v>
                </c:pt>
                <c:pt idx="959">
                  <c:v>55.115000000000002</c:v>
                </c:pt>
                <c:pt idx="960">
                  <c:v>56.989999999999995</c:v>
                </c:pt>
                <c:pt idx="961">
                  <c:v>60.74</c:v>
                </c:pt>
                <c:pt idx="962">
                  <c:v>61.99</c:v>
                </c:pt>
                <c:pt idx="963">
                  <c:v>59.489999999999995</c:v>
                </c:pt>
                <c:pt idx="964">
                  <c:v>58.865000000000002</c:v>
                </c:pt>
                <c:pt idx="965">
                  <c:v>58.865000000000002</c:v>
                </c:pt>
                <c:pt idx="966">
                  <c:v>58.865000000000002</c:v>
                </c:pt>
                <c:pt idx="967">
                  <c:v>58.24</c:v>
                </c:pt>
                <c:pt idx="968">
                  <c:v>57.615000000000002</c:v>
                </c:pt>
                <c:pt idx="969">
                  <c:v>56.364999999999995</c:v>
                </c:pt>
                <c:pt idx="970">
                  <c:v>57.615000000000002</c:v>
                </c:pt>
                <c:pt idx="971">
                  <c:v>59.489999999999995</c:v>
                </c:pt>
                <c:pt idx="972">
                  <c:v>59.489999999999995</c:v>
                </c:pt>
                <c:pt idx="973">
                  <c:v>60.74</c:v>
                </c:pt>
                <c:pt idx="974">
                  <c:v>60.114999999999995</c:v>
                </c:pt>
                <c:pt idx="975">
                  <c:v>58.24</c:v>
                </c:pt>
                <c:pt idx="976">
                  <c:v>62.614999999999995</c:v>
                </c:pt>
                <c:pt idx="977">
                  <c:v>56.989999999999995</c:v>
                </c:pt>
                <c:pt idx="978">
                  <c:v>56.364999999999995</c:v>
                </c:pt>
                <c:pt idx="979">
                  <c:v>56.989999999999995</c:v>
                </c:pt>
                <c:pt idx="980">
                  <c:v>58.24</c:v>
                </c:pt>
                <c:pt idx="981">
                  <c:v>60.74</c:v>
                </c:pt>
                <c:pt idx="982">
                  <c:v>62.614999999999995</c:v>
                </c:pt>
                <c:pt idx="983">
                  <c:v>60.114999999999995</c:v>
                </c:pt>
                <c:pt idx="984">
                  <c:v>58.865000000000002</c:v>
                </c:pt>
                <c:pt idx="985">
                  <c:v>58.865000000000002</c:v>
                </c:pt>
                <c:pt idx="986">
                  <c:v>61.99</c:v>
                </c:pt>
                <c:pt idx="987">
                  <c:v>59.489999999999995</c:v>
                </c:pt>
                <c:pt idx="988">
                  <c:v>55.115000000000002</c:v>
                </c:pt>
                <c:pt idx="989">
                  <c:v>55.115000000000002</c:v>
                </c:pt>
                <c:pt idx="990">
                  <c:v>56.364999999999995</c:v>
                </c:pt>
                <c:pt idx="991">
                  <c:v>59.489999999999995</c:v>
                </c:pt>
                <c:pt idx="992">
                  <c:v>60.114999999999995</c:v>
                </c:pt>
                <c:pt idx="993">
                  <c:v>59.489999999999995</c:v>
                </c:pt>
                <c:pt idx="994">
                  <c:v>58.865000000000002</c:v>
                </c:pt>
                <c:pt idx="995">
                  <c:v>58.24</c:v>
                </c:pt>
                <c:pt idx="996">
                  <c:v>63.239999999999995</c:v>
                </c:pt>
                <c:pt idx="997">
                  <c:v>60.114999999999995</c:v>
                </c:pt>
                <c:pt idx="998">
                  <c:v>55.115000000000002</c:v>
                </c:pt>
                <c:pt idx="999">
                  <c:v>56.364999999999995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1697309711286095"/>
                  <c:y val="0.268528361038203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'[1]Current Sensor Scope Data'!$AE$283:$AE$451</c:f>
              <c:numCache>
                <c:formatCode>General</c:formatCode>
                <c:ptCount val="169"/>
                <c:pt idx="0">
                  <c:v>-0.23</c:v>
                </c:pt>
                <c:pt idx="1">
                  <c:v>-0.22500000000000001</c:v>
                </c:pt>
                <c:pt idx="2">
                  <c:v>-0.22</c:v>
                </c:pt>
                <c:pt idx="3">
                  <c:v>-0.215</c:v>
                </c:pt>
                <c:pt idx="4">
                  <c:v>-0.21</c:v>
                </c:pt>
                <c:pt idx="5">
                  <c:v>-0.20499999999999999</c:v>
                </c:pt>
                <c:pt idx="6">
                  <c:v>-0.2</c:v>
                </c:pt>
                <c:pt idx="7">
                  <c:v>-0.19500000000000001</c:v>
                </c:pt>
                <c:pt idx="8">
                  <c:v>-0.19</c:v>
                </c:pt>
                <c:pt idx="9">
                  <c:v>-0.185</c:v>
                </c:pt>
                <c:pt idx="10">
                  <c:v>-0.18</c:v>
                </c:pt>
                <c:pt idx="11">
                  <c:v>-0.17499999999999999</c:v>
                </c:pt>
                <c:pt idx="12">
                  <c:v>-0.17</c:v>
                </c:pt>
                <c:pt idx="13">
                  <c:v>-0.16500000000000001</c:v>
                </c:pt>
                <c:pt idx="14">
                  <c:v>-0.16</c:v>
                </c:pt>
                <c:pt idx="15">
                  <c:v>-0.155</c:v>
                </c:pt>
                <c:pt idx="16">
                  <c:v>-0.15</c:v>
                </c:pt>
                <c:pt idx="17">
                  <c:v>-0.14499999999999999</c:v>
                </c:pt>
                <c:pt idx="18">
                  <c:v>-0.14000000000000001</c:v>
                </c:pt>
                <c:pt idx="19">
                  <c:v>-0.13500000000000001</c:v>
                </c:pt>
                <c:pt idx="20">
                  <c:v>-0.13</c:v>
                </c:pt>
                <c:pt idx="21">
                  <c:v>-0.125</c:v>
                </c:pt>
                <c:pt idx="22">
                  <c:v>-0.12</c:v>
                </c:pt>
                <c:pt idx="23">
                  <c:v>-0.115</c:v>
                </c:pt>
                <c:pt idx="24">
                  <c:v>-0.11</c:v>
                </c:pt>
                <c:pt idx="25">
                  <c:v>-0.105</c:v>
                </c:pt>
                <c:pt idx="26">
                  <c:v>-0.1</c:v>
                </c:pt>
                <c:pt idx="27">
                  <c:v>-9.5000000000000001E-2</c:v>
                </c:pt>
                <c:pt idx="28">
                  <c:v>-0.09</c:v>
                </c:pt>
                <c:pt idx="29">
                  <c:v>-8.5000000000000006E-2</c:v>
                </c:pt>
                <c:pt idx="30">
                  <c:v>-0.08</c:v>
                </c:pt>
                <c:pt idx="31">
                  <c:v>-7.4999999999999997E-2</c:v>
                </c:pt>
                <c:pt idx="32">
                  <c:v>-7.0000000000000007E-2</c:v>
                </c:pt>
                <c:pt idx="33">
                  <c:v>-6.5000000000000002E-2</c:v>
                </c:pt>
                <c:pt idx="34">
                  <c:v>-0.06</c:v>
                </c:pt>
                <c:pt idx="35">
                  <c:v>-5.5E-2</c:v>
                </c:pt>
                <c:pt idx="36">
                  <c:v>-0.05</c:v>
                </c:pt>
                <c:pt idx="37">
                  <c:v>-4.4999999999999998E-2</c:v>
                </c:pt>
                <c:pt idx="38">
                  <c:v>-0.04</c:v>
                </c:pt>
                <c:pt idx="39">
                  <c:v>-3.5000000000000003E-2</c:v>
                </c:pt>
                <c:pt idx="40">
                  <c:v>-0.03</c:v>
                </c:pt>
                <c:pt idx="41">
                  <c:v>-2.5000000000000001E-2</c:v>
                </c:pt>
                <c:pt idx="42">
                  <c:v>-0.02</c:v>
                </c:pt>
                <c:pt idx="43">
                  <c:v>-1.4999999999999999E-2</c:v>
                </c:pt>
                <c:pt idx="44">
                  <c:v>-0.01</c:v>
                </c:pt>
                <c:pt idx="45">
                  <c:v>-5.0000000000000001E-3</c:v>
                </c:pt>
                <c:pt idx="46">
                  <c:v>0</c:v>
                </c:pt>
                <c:pt idx="47">
                  <c:v>5.0000000000000001E-3</c:v>
                </c:pt>
                <c:pt idx="48">
                  <c:v>0.01</c:v>
                </c:pt>
                <c:pt idx="49">
                  <c:v>1.4999999999999999E-2</c:v>
                </c:pt>
                <c:pt idx="50">
                  <c:v>0.02</c:v>
                </c:pt>
                <c:pt idx="51">
                  <c:v>2.5000000000000001E-2</c:v>
                </c:pt>
                <c:pt idx="52">
                  <c:v>0.03</c:v>
                </c:pt>
                <c:pt idx="53">
                  <c:v>3.5000000000000003E-2</c:v>
                </c:pt>
                <c:pt idx="54">
                  <c:v>0.04</c:v>
                </c:pt>
                <c:pt idx="55">
                  <c:v>4.4999999999999998E-2</c:v>
                </c:pt>
                <c:pt idx="56">
                  <c:v>0.05</c:v>
                </c:pt>
                <c:pt idx="57">
                  <c:v>5.5E-2</c:v>
                </c:pt>
                <c:pt idx="58">
                  <c:v>0.06</c:v>
                </c:pt>
                <c:pt idx="59">
                  <c:v>6.5000000000000002E-2</c:v>
                </c:pt>
                <c:pt idx="60">
                  <c:v>7.0000000000000007E-2</c:v>
                </c:pt>
                <c:pt idx="61">
                  <c:v>7.4999999999999997E-2</c:v>
                </c:pt>
                <c:pt idx="62">
                  <c:v>0.08</c:v>
                </c:pt>
                <c:pt idx="63">
                  <c:v>8.5000000000000006E-2</c:v>
                </c:pt>
                <c:pt idx="64">
                  <c:v>0.09</c:v>
                </c:pt>
                <c:pt idx="65">
                  <c:v>9.5000000000000001E-2</c:v>
                </c:pt>
                <c:pt idx="66">
                  <c:v>0.1</c:v>
                </c:pt>
                <c:pt idx="67">
                  <c:v>0.105</c:v>
                </c:pt>
                <c:pt idx="68">
                  <c:v>0.11</c:v>
                </c:pt>
                <c:pt idx="69">
                  <c:v>0.115</c:v>
                </c:pt>
                <c:pt idx="70">
                  <c:v>0.12</c:v>
                </c:pt>
                <c:pt idx="71">
                  <c:v>0.125</c:v>
                </c:pt>
                <c:pt idx="72">
                  <c:v>0.13</c:v>
                </c:pt>
                <c:pt idx="73">
                  <c:v>0.13500000000000001</c:v>
                </c:pt>
                <c:pt idx="74">
                  <c:v>0.14000000000000001</c:v>
                </c:pt>
                <c:pt idx="75">
                  <c:v>0.14499999999999999</c:v>
                </c:pt>
                <c:pt idx="76">
                  <c:v>0.15</c:v>
                </c:pt>
                <c:pt idx="77">
                  <c:v>0.155</c:v>
                </c:pt>
                <c:pt idx="78">
                  <c:v>0.16</c:v>
                </c:pt>
                <c:pt idx="79">
                  <c:v>0.16500000000000001</c:v>
                </c:pt>
                <c:pt idx="80">
                  <c:v>0.17</c:v>
                </c:pt>
                <c:pt idx="81">
                  <c:v>0.17499999999999999</c:v>
                </c:pt>
                <c:pt idx="82">
                  <c:v>0.18</c:v>
                </c:pt>
                <c:pt idx="83">
                  <c:v>0.185</c:v>
                </c:pt>
                <c:pt idx="84">
                  <c:v>0.19</c:v>
                </c:pt>
                <c:pt idx="85">
                  <c:v>0.19500000000000001</c:v>
                </c:pt>
                <c:pt idx="86">
                  <c:v>0.2</c:v>
                </c:pt>
                <c:pt idx="87">
                  <c:v>0.20499999999999999</c:v>
                </c:pt>
                <c:pt idx="88">
                  <c:v>0.21</c:v>
                </c:pt>
                <c:pt idx="89">
                  <c:v>0.215</c:v>
                </c:pt>
                <c:pt idx="90">
                  <c:v>0.22</c:v>
                </c:pt>
                <c:pt idx="91">
                  <c:v>0.22500000000000001</c:v>
                </c:pt>
                <c:pt idx="92">
                  <c:v>0.23</c:v>
                </c:pt>
                <c:pt idx="93">
                  <c:v>0.23499999999999999</c:v>
                </c:pt>
                <c:pt idx="94">
                  <c:v>0.24</c:v>
                </c:pt>
                <c:pt idx="95">
                  <c:v>0.245</c:v>
                </c:pt>
                <c:pt idx="96">
                  <c:v>0.25</c:v>
                </c:pt>
                <c:pt idx="97">
                  <c:v>0.255</c:v>
                </c:pt>
                <c:pt idx="98">
                  <c:v>0.26</c:v>
                </c:pt>
                <c:pt idx="99">
                  <c:v>0.26500000000000001</c:v>
                </c:pt>
                <c:pt idx="100">
                  <c:v>0.27</c:v>
                </c:pt>
                <c:pt idx="101">
                  <c:v>0.27500000000000002</c:v>
                </c:pt>
                <c:pt idx="102">
                  <c:v>0.28000000000000003</c:v>
                </c:pt>
                <c:pt idx="103">
                  <c:v>0.28499999999999998</c:v>
                </c:pt>
                <c:pt idx="104">
                  <c:v>0.28999999999999998</c:v>
                </c:pt>
                <c:pt idx="105">
                  <c:v>0.29499999999999998</c:v>
                </c:pt>
                <c:pt idx="106">
                  <c:v>0.3</c:v>
                </c:pt>
                <c:pt idx="107">
                  <c:v>0.30499999999999999</c:v>
                </c:pt>
                <c:pt idx="108">
                  <c:v>0.31</c:v>
                </c:pt>
                <c:pt idx="109">
                  <c:v>0.315</c:v>
                </c:pt>
                <c:pt idx="110">
                  <c:v>0.32</c:v>
                </c:pt>
                <c:pt idx="111">
                  <c:v>0.32500000000000001</c:v>
                </c:pt>
                <c:pt idx="112">
                  <c:v>0.33</c:v>
                </c:pt>
                <c:pt idx="113">
                  <c:v>0.33500000000000002</c:v>
                </c:pt>
                <c:pt idx="114">
                  <c:v>0.34</c:v>
                </c:pt>
                <c:pt idx="115">
                  <c:v>0.34499999999999997</c:v>
                </c:pt>
                <c:pt idx="116">
                  <c:v>0.35</c:v>
                </c:pt>
                <c:pt idx="117">
                  <c:v>0.35499999999999998</c:v>
                </c:pt>
                <c:pt idx="118">
                  <c:v>0.36</c:v>
                </c:pt>
                <c:pt idx="119">
                  <c:v>0.36499999999999999</c:v>
                </c:pt>
                <c:pt idx="120">
                  <c:v>0.37</c:v>
                </c:pt>
                <c:pt idx="121">
                  <c:v>0.375</c:v>
                </c:pt>
                <c:pt idx="122">
                  <c:v>0.38</c:v>
                </c:pt>
                <c:pt idx="123">
                  <c:v>0.38500000000000001</c:v>
                </c:pt>
                <c:pt idx="124">
                  <c:v>0.39</c:v>
                </c:pt>
                <c:pt idx="125">
                  <c:v>0.39500000000000002</c:v>
                </c:pt>
                <c:pt idx="126">
                  <c:v>0.4</c:v>
                </c:pt>
                <c:pt idx="127">
                  <c:v>0.40500000000000003</c:v>
                </c:pt>
                <c:pt idx="128">
                  <c:v>0.41</c:v>
                </c:pt>
                <c:pt idx="129">
                  <c:v>0.41499999999999998</c:v>
                </c:pt>
                <c:pt idx="130">
                  <c:v>0.42</c:v>
                </c:pt>
                <c:pt idx="131">
                  <c:v>0.42499999999999999</c:v>
                </c:pt>
                <c:pt idx="132">
                  <c:v>0.43</c:v>
                </c:pt>
                <c:pt idx="133">
                  <c:v>0.435</c:v>
                </c:pt>
                <c:pt idx="134">
                  <c:v>0.44</c:v>
                </c:pt>
                <c:pt idx="135">
                  <c:v>0.44500000000000001</c:v>
                </c:pt>
                <c:pt idx="136">
                  <c:v>0.45</c:v>
                </c:pt>
                <c:pt idx="137">
                  <c:v>0.45500000000000002</c:v>
                </c:pt>
                <c:pt idx="138">
                  <c:v>0.46</c:v>
                </c:pt>
                <c:pt idx="139">
                  <c:v>0.46500000000000002</c:v>
                </c:pt>
                <c:pt idx="140">
                  <c:v>0.47</c:v>
                </c:pt>
                <c:pt idx="141">
                  <c:v>0.47499999999999998</c:v>
                </c:pt>
                <c:pt idx="142">
                  <c:v>0.48</c:v>
                </c:pt>
                <c:pt idx="143">
                  <c:v>0.48499999999999999</c:v>
                </c:pt>
                <c:pt idx="144">
                  <c:v>0.49</c:v>
                </c:pt>
                <c:pt idx="145">
                  <c:v>0.495</c:v>
                </c:pt>
                <c:pt idx="146">
                  <c:v>0.5</c:v>
                </c:pt>
                <c:pt idx="147">
                  <c:v>0.505</c:v>
                </c:pt>
                <c:pt idx="148">
                  <c:v>0.51</c:v>
                </c:pt>
                <c:pt idx="149">
                  <c:v>0.51500000000000001</c:v>
                </c:pt>
                <c:pt idx="150">
                  <c:v>0.52</c:v>
                </c:pt>
                <c:pt idx="151">
                  <c:v>0.52500000000000002</c:v>
                </c:pt>
                <c:pt idx="152">
                  <c:v>0.53</c:v>
                </c:pt>
                <c:pt idx="153">
                  <c:v>0.53500000000000003</c:v>
                </c:pt>
                <c:pt idx="154">
                  <c:v>0.54</c:v>
                </c:pt>
                <c:pt idx="155">
                  <c:v>0.54500000000000004</c:v>
                </c:pt>
                <c:pt idx="156">
                  <c:v>0.55000000000000004</c:v>
                </c:pt>
                <c:pt idx="157">
                  <c:v>0.55500000000000005</c:v>
                </c:pt>
                <c:pt idx="158">
                  <c:v>0.56000000000000005</c:v>
                </c:pt>
                <c:pt idx="159">
                  <c:v>0.56499999999999995</c:v>
                </c:pt>
                <c:pt idx="160">
                  <c:v>0.56999999999999995</c:v>
                </c:pt>
                <c:pt idx="161">
                  <c:v>0.57499999999999996</c:v>
                </c:pt>
                <c:pt idx="162">
                  <c:v>0.57999999999999996</c:v>
                </c:pt>
                <c:pt idx="163">
                  <c:v>0.58499999999999996</c:v>
                </c:pt>
                <c:pt idx="164">
                  <c:v>0.59</c:v>
                </c:pt>
                <c:pt idx="165">
                  <c:v>0.59499999999999997</c:v>
                </c:pt>
                <c:pt idx="166">
                  <c:v>0.6</c:v>
                </c:pt>
                <c:pt idx="167">
                  <c:v>0.60499999999999998</c:v>
                </c:pt>
                <c:pt idx="168">
                  <c:v>0.61</c:v>
                </c:pt>
              </c:numCache>
            </c:numRef>
          </c:xVal>
          <c:yVal>
            <c:numRef>
              <c:f>'[1]Current Sensor Scope Data'!$AG$283:$AG$451</c:f>
              <c:numCache>
                <c:formatCode>General</c:formatCode>
                <c:ptCount val="169"/>
                <c:pt idx="0">
                  <c:v>-3.64</c:v>
                </c:pt>
                <c:pt idx="1">
                  <c:v>-3.01</c:v>
                </c:pt>
                <c:pt idx="2">
                  <c:v>-3.01</c:v>
                </c:pt>
                <c:pt idx="3">
                  <c:v>-3.64</c:v>
                </c:pt>
                <c:pt idx="4">
                  <c:v>-3.64</c:v>
                </c:pt>
                <c:pt idx="5">
                  <c:v>-3.01</c:v>
                </c:pt>
                <c:pt idx="6">
                  <c:v>-3.64</c:v>
                </c:pt>
                <c:pt idx="7">
                  <c:v>-3.01</c:v>
                </c:pt>
                <c:pt idx="8">
                  <c:v>-3.01</c:v>
                </c:pt>
                <c:pt idx="9">
                  <c:v>-3.01</c:v>
                </c:pt>
                <c:pt idx="10">
                  <c:v>-2.39</c:v>
                </c:pt>
                <c:pt idx="11">
                  <c:v>-2.39</c:v>
                </c:pt>
                <c:pt idx="12">
                  <c:v>-2.39</c:v>
                </c:pt>
                <c:pt idx="13">
                  <c:v>-2.39</c:v>
                </c:pt>
                <c:pt idx="14">
                  <c:v>-1.76</c:v>
                </c:pt>
                <c:pt idx="15">
                  <c:v>-1.1400000000000001</c:v>
                </c:pt>
                <c:pt idx="16">
                  <c:v>-1.76</c:v>
                </c:pt>
                <c:pt idx="17">
                  <c:v>-1.76</c:v>
                </c:pt>
                <c:pt idx="18">
                  <c:v>-1.1400000000000001</c:v>
                </c:pt>
                <c:pt idx="19">
                  <c:v>-1.1400000000000001</c:v>
                </c:pt>
                <c:pt idx="20">
                  <c:v>0.11499999999999999</c:v>
                </c:pt>
                <c:pt idx="21">
                  <c:v>0.11499999999999999</c:v>
                </c:pt>
                <c:pt idx="22">
                  <c:v>0.11499999999999999</c:v>
                </c:pt>
                <c:pt idx="23">
                  <c:v>0.74</c:v>
                </c:pt>
                <c:pt idx="24">
                  <c:v>0.74</c:v>
                </c:pt>
                <c:pt idx="25">
                  <c:v>1.365</c:v>
                </c:pt>
                <c:pt idx="26">
                  <c:v>1.365</c:v>
                </c:pt>
                <c:pt idx="27">
                  <c:v>2.6149999999999998</c:v>
                </c:pt>
                <c:pt idx="28">
                  <c:v>3.2399999999999998</c:v>
                </c:pt>
                <c:pt idx="29">
                  <c:v>3.2399999999999998</c:v>
                </c:pt>
                <c:pt idx="30">
                  <c:v>3.2399999999999998</c:v>
                </c:pt>
                <c:pt idx="31">
                  <c:v>3.8649999999999998</c:v>
                </c:pt>
                <c:pt idx="32">
                  <c:v>3.2399999999999998</c:v>
                </c:pt>
                <c:pt idx="33">
                  <c:v>3.8649999999999998</c:v>
                </c:pt>
                <c:pt idx="34">
                  <c:v>3.8649999999999998</c:v>
                </c:pt>
                <c:pt idx="35">
                  <c:v>4.49</c:v>
                </c:pt>
                <c:pt idx="36">
                  <c:v>3.8649999999999998</c:v>
                </c:pt>
                <c:pt idx="37">
                  <c:v>4.49</c:v>
                </c:pt>
                <c:pt idx="38">
                  <c:v>3.8649999999999998</c:v>
                </c:pt>
                <c:pt idx="39">
                  <c:v>4.49</c:v>
                </c:pt>
                <c:pt idx="40">
                  <c:v>4.49</c:v>
                </c:pt>
                <c:pt idx="41">
                  <c:v>5.1150000000000002</c:v>
                </c:pt>
                <c:pt idx="42">
                  <c:v>5.1150000000000002</c:v>
                </c:pt>
                <c:pt idx="43">
                  <c:v>5.74</c:v>
                </c:pt>
                <c:pt idx="44">
                  <c:v>5.74</c:v>
                </c:pt>
                <c:pt idx="45">
                  <c:v>6.99</c:v>
                </c:pt>
                <c:pt idx="46">
                  <c:v>7.6149999999999993</c:v>
                </c:pt>
                <c:pt idx="47">
                  <c:v>6.3649999999999993</c:v>
                </c:pt>
                <c:pt idx="48">
                  <c:v>7.6149999999999993</c:v>
                </c:pt>
                <c:pt idx="49">
                  <c:v>6.99</c:v>
                </c:pt>
                <c:pt idx="50">
                  <c:v>6.3649999999999993</c:v>
                </c:pt>
                <c:pt idx="51">
                  <c:v>8.24</c:v>
                </c:pt>
                <c:pt idx="52">
                  <c:v>7.6149999999999993</c:v>
                </c:pt>
                <c:pt idx="53">
                  <c:v>8.24</c:v>
                </c:pt>
                <c:pt idx="54">
                  <c:v>8.8650000000000002</c:v>
                </c:pt>
                <c:pt idx="55">
                  <c:v>9.49</c:v>
                </c:pt>
                <c:pt idx="56">
                  <c:v>9.49</c:v>
                </c:pt>
                <c:pt idx="57">
                  <c:v>10.115</c:v>
                </c:pt>
                <c:pt idx="58">
                  <c:v>10.739999999999998</c:v>
                </c:pt>
                <c:pt idx="59">
                  <c:v>9.49</c:v>
                </c:pt>
                <c:pt idx="60">
                  <c:v>10.739999999999998</c:v>
                </c:pt>
                <c:pt idx="61">
                  <c:v>10.739999999999998</c:v>
                </c:pt>
                <c:pt idx="62">
                  <c:v>11.99</c:v>
                </c:pt>
                <c:pt idx="63">
                  <c:v>11.99</c:v>
                </c:pt>
                <c:pt idx="64">
                  <c:v>10.739999999999998</c:v>
                </c:pt>
                <c:pt idx="65">
                  <c:v>11.99</c:v>
                </c:pt>
                <c:pt idx="66">
                  <c:v>12.615</c:v>
                </c:pt>
                <c:pt idx="67">
                  <c:v>13.864999999999998</c:v>
                </c:pt>
                <c:pt idx="68">
                  <c:v>13.239999999999998</c:v>
                </c:pt>
                <c:pt idx="69">
                  <c:v>13.864999999999998</c:v>
                </c:pt>
                <c:pt idx="70">
                  <c:v>13.864999999999998</c:v>
                </c:pt>
                <c:pt idx="71">
                  <c:v>15.115</c:v>
                </c:pt>
                <c:pt idx="72">
                  <c:v>13.864999999999998</c:v>
                </c:pt>
                <c:pt idx="73">
                  <c:v>14.49</c:v>
                </c:pt>
                <c:pt idx="74">
                  <c:v>14.49</c:v>
                </c:pt>
                <c:pt idx="75">
                  <c:v>15.74</c:v>
                </c:pt>
                <c:pt idx="76">
                  <c:v>15.115</c:v>
                </c:pt>
                <c:pt idx="77">
                  <c:v>15.74</c:v>
                </c:pt>
                <c:pt idx="78">
                  <c:v>16.364999999999998</c:v>
                </c:pt>
                <c:pt idx="79">
                  <c:v>16.364999999999998</c:v>
                </c:pt>
                <c:pt idx="80">
                  <c:v>16.989999999999998</c:v>
                </c:pt>
                <c:pt idx="81">
                  <c:v>16.989999999999998</c:v>
                </c:pt>
                <c:pt idx="82">
                  <c:v>18.240000000000002</c:v>
                </c:pt>
                <c:pt idx="83">
                  <c:v>16.989999999999998</c:v>
                </c:pt>
                <c:pt idx="84">
                  <c:v>16.989999999999998</c:v>
                </c:pt>
                <c:pt idx="85">
                  <c:v>18.865000000000002</c:v>
                </c:pt>
                <c:pt idx="86">
                  <c:v>17.614999999999998</c:v>
                </c:pt>
                <c:pt idx="87">
                  <c:v>16.989999999999998</c:v>
                </c:pt>
                <c:pt idx="88">
                  <c:v>17.614999999999998</c:v>
                </c:pt>
                <c:pt idx="89">
                  <c:v>18.240000000000002</c:v>
                </c:pt>
                <c:pt idx="90">
                  <c:v>18.865000000000002</c:v>
                </c:pt>
                <c:pt idx="91">
                  <c:v>18.240000000000002</c:v>
                </c:pt>
                <c:pt idx="92">
                  <c:v>19.489999999999998</c:v>
                </c:pt>
                <c:pt idx="93">
                  <c:v>18.865000000000002</c:v>
                </c:pt>
                <c:pt idx="94">
                  <c:v>19.489999999999998</c:v>
                </c:pt>
                <c:pt idx="95">
                  <c:v>19.489999999999998</c:v>
                </c:pt>
                <c:pt idx="96">
                  <c:v>20.114999999999998</c:v>
                </c:pt>
                <c:pt idx="97">
                  <c:v>18.865000000000002</c:v>
                </c:pt>
                <c:pt idx="98">
                  <c:v>20.114999999999998</c:v>
                </c:pt>
                <c:pt idx="99">
                  <c:v>20.114999999999998</c:v>
                </c:pt>
                <c:pt idx="100">
                  <c:v>18.240000000000002</c:v>
                </c:pt>
                <c:pt idx="101">
                  <c:v>19.489999999999998</c:v>
                </c:pt>
                <c:pt idx="102">
                  <c:v>19.489999999999998</c:v>
                </c:pt>
                <c:pt idx="103">
                  <c:v>20.74</c:v>
                </c:pt>
                <c:pt idx="104">
                  <c:v>21.365000000000002</c:v>
                </c:pt>
                <c:pt idx="105">
                  <c:v>20.114999999999998</c:v>
                </c:pt>
                <c:pt idx="106">
                  <c:v>21.990000000000002</c:v>
                </c:pt>
                <c:pt idx="107">
                  <c:v>21.365000000000002</c:v>
                </c:pt>
                <c:pt idx="108">
                  <c:v>20.74</c:v>
                </c:pt>
                <c:pt idx="109">
                  <c:v>21.990000000000002</c:v>
                </c:pt>
                <c:pt idx="110">
                  <c:v>21.990000000000002</c:v>
                </c:pt>
                <c:pt idx="111">
                  <c:v>22.614999999999998</c:v>
                </c:pt>
                <c:pt idx="112">
                  <c:v>23.864999999999998</c:v>
                </c:pt>
                <c:pt idx="113">
                  <c:v>21.990000000000002</c:v>
                </c:pt>
                <c:pt idx="114">
                  <c:v>23.24</c:v>
                </c:pt>
                <c:pt idx="115">
                  <c:v>24.49</c:v>
                </c:pt>
                <c:pt idx="116">
                  <c:v>24.49</c:v>
                </c:pt>
                <c:pt idx="117">
                  <c:v>23.864999999999998</c:v>
                </c:pt>
                <c:pt idx="118">
                  <c:v>25.114999999999998</c:v>
                </c:pt>
                <c:pt idx="119">
                  <c:v>25.114999999999998</c:v>
                </c:pt>
                <c:pt idx="120">
                  <c:v>24.49</c:v>
                </c:pt>
                <c:pt idx="121">
                  <c:v>26.364999999999998</c:v>
                </c:pt>
                <c:pt idx="122">
                  <c:v>25.114999999999998</c:v>
                </c:pt>
                <c:pt idx="123">
                  <c:v>25.740000000000002</c:v>
                </c:pt>
                <c:pt idx="124">
                  <c:v>26.364999999999998</c:v>
                </c:pt>
                <c:pt idx="125">
                  <c:v>26.364999999999998</c:v>
                </c:pt>
                <c:pt idx="126">
                  <c:v>26.99</c:v>
                </c:pt>
                <c:pt idx="127">
                  <c:v>28.24</c:v>
                </c:pt>
                <c:pt idx="128">
                  <c:v>25.114999999999998</c:v>
                </c:pt>
                <c:pt idx="129">
                  <c:v>28.24</c:v>
                </c:pt>
                <c:pt idx="130">
                  <c:v>27.614999999999998</c:v>
                </c:pt>
                <c:pt idx="131">
                  <c:v>29.49</c:v>
                </c:pt>
                <c:pt idx="132">
                  <c:v>29.49</c:v>
                </c:pt>
                <c:pt idx="133">
                  <c:v>28.24</c:v>
                </c:pt>
                <c:pt idx="134">
                  <c:v>28.24</c:v>
                </c:pt>
                <c:pt idx="135">
                  <c:v>30.74</c:v>
                </c:pt>
                <c:pt idx="136">
                  <c:v>30.114999999999998</c:v>
                </c:pt>
                <c:pt idx="137">
                  <c:v>31.364999999999998</c:v>
                </c:pt>
                <c:pt idx="138">
                  <c:v>28.865000000000002</c:v>
                </c:pt>
                <c:pt idx="139">
                  <c:v>30.114999999999998</c:v>
                </c:pt>
                <c:pt idx="140">
                  <c:v>29.49</c:v>
                </c:pt>
                <c:pt idx="141">
                  <c:v>32.615000000000002</c:v>
                </c:pt>
                <c:pt idx="142">
                  <c:v>30.74</c:v>
                </c:pt>
                <c:pt idx="143">
                  <c:v>31.990000000000002</c:v>
                </c:pt>
                <c:pt idx="144">
                  <c:v>30.114999999999998</c:v>
                </c:pt>
                <c:pt idx="145">
                  <c:v>31.990000000000002</c:v>
                </c:pt>
                <c:pt idx="146">
                  <c:v>33.865000000000002</c:v>
                </c:pt>
                <c:pt idx="147">
                  <c:v>33.239999999999995</c:v>
                </c:pt>
                <c:pt idx="148">
                  <c:v>31.364999999999998</c:v>
                </c:pt>
                <c:pt idx="149">
                  <c:v>34.489999999999995</c:v>
                </c:pt>
                <c:pt idx="150">
                  <c:v>31.990000000000002</c:v>
                </c:pt>
                <c:pt idx="151">
                  <c:v>34.489999999999995</c:v>
                </c:pt>
                <c:pt idx="152">
                  <c:v>35.74</c:v>
                </c:pt>
                <c:pt idx="153">
                  <c:v>30.114999999999998</c:v>
                </c:pt>
                <c:pt idx="154">
                  <c:v>33.865000000000002</c:v>
                </c:pt>
                <c:pt idx="155">
                  <c:v>35.74</c:v>
                </c:pt>
                <c:pt idx="156">
                  <c:v>36.364999999999995</c:v>
                </c:pt>
                <c:pt idx="157">
                  <c:v>34.489999999999995</c:v>
                </c:pt>
                <c:pt idx="158">
                  <c:v>32.615000000000002</c:v>
                </c:pt>
                <c:pt idx="159">
                  <c:v>36.364999999999995</c:v>
                </c:pt>
                <c:pt idx="160">
                  <c:v>35.74</c:v>
                </c:pt>
                <c:pt idx="161">
                  <c:v>35.74</c:v>
                </c:pt>
                <c:pt idx="162">
                  <c:v>34.489999999999995</c:v>
                </c:pt>
                <c:pt idx="163">
                  <c:v>36.99</c:v>
                </c:pt>
                <c:pt idx="164">
                  <c:v>35.115000000000002</c:v>
                </c:pt>
                <c:pt idx="165">
                  <c:v>35.74</c:v>
                </c:pt>
                <c:pt idx="166">
                  <c:v>38.865000000000002</c:v>
                </c:pt>
                <c:pt idx="167">
                  <c:v>37.614999999999995</c:v>
                </c:pt>
                <c:pt idx="168">
                  <c:v>37.614999999999995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700416"/>
        <c:axId val="372700976"/>
      </c:scatterChart>
      <c:valAx>
        <c:axId val="37270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00976"/>
        <c:crosses val="autoZero"/>
        <c:crossBetween val="midCat"/>
      </c:valAx>
      <c:valAx>
        <c:axId val="37270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00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25% 90%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'[1]Current Sensor Scope Data'!$AE$5:$AE$1004</c:f>
              <c:numCache>
                <c:formatCode>General</c:formatCode>
                <c:ptCount val="1000"/>
                <c:pt idx="0">
                  <c:v>-1.62</c:v>
                </c:pt>
                <c:pt idx="1">
                  <c:v>-1.62</c:v>
                </c:pt>
                <c:pt idx="2">
                  <c:v>-1.61</c:v>
                </c:pt>
                <c:pt idx="3">
                  <c:v>-1.61</c:v>
                </c:pt>
                <c:pt idx="4">
                  <c:v>-1.6</c:v>
                </c:pt>
                <c:pt idx="5">
                  <c:v>-1.6</c:v>
                </c:pt>
                <c:pt idx="6">
                  <c:v>-1.59</c:v>
                </c:pt>
                <c:pt idx="7">
                  <c:v>-1.59</c:v>
                </c:pt>
                <c:pt idx="8">
                  <c:v>-1.58</c:v>
                </c:pt>
                <c:pt idx="9">
                  <c:v>-1.58</c:v>
                </c:pt>
                <c:pt idx="10">
                  <c:v>-1.57</c:v>
                </c:pt>
                <c:pt idx="11">
                  <c:v>-1.57</c:v>
                </c:pt>
                <c:pt idx="12">
                  <c:v>-1.56</c:v>
                </c:pt>
                <c:pt idx="13">
                  <c:v>-1.56</c:v>
                </c:pt>
                <c:pt idx="14">
                  <c:v>-1.55</c:v>
                </c:pt>
                <c:pt idx="15">
                  <c:v>-1.55</c:v>
                </c:pt>
                <c:pt idx="16">
                  <c:v>-1.54</c:v>
                </c:pt>
                <c:pt idx="17">
                  <c:v>-1.54</c:v>
                </c:pt>
                <c:pt idx="18">
                  <c:v>-1.53</c:v>
                </c:pt>
                <c:pt idx="19">
                  <c:v>-1.53</c:v>
                </c:pt>
                <c:pt idx="20">
                  <c:v>-1.52</c:v>
                </c:pt>
                <c:pt idx="21">
                  <c:v>-1.52</c:v>
                </c:pt>
                <c:pt idx="22">
                  <c:v>-1.51</c:v>
                </c:pt>
                <c:pt idx="23">
                  <c:v>-1.51</c:v>
                </c:pt>
                <c:pt idx="24">
                  <c:v>-1.5</c:v>
                </c:pt>
                <c:pt idx="25">
                  <c:v>-1.5</c:v>
                </c:pt>
                <c:pt idx="26">
                  <c:v>-1.49</c:v>
                </c:pt>
                <c:pt idx="27">
                  <c:v>-1.49</c:v>
                </c:pt>
                <c:pt idx="28">
                  <c:v>-1.48</c:v>
                </c:pt>
                <c:pt idx="29">
                  <c:v>-1.48</c:v>
                </c:pt>
                <c:pt idx="30">
                  <c:v>-1.47</c:v>
                </c:pt>
                <c:pt idx="31">
                  <c:v>-1.47</c:v>
                </c:pt>
                <c:pt idx="32">
                  <c:v>-1.46</c:v>
                </c:pt>
                <c:pt idx="33">
                  <c:v>-1.46</c:v>
                </c:pt>
                <c:pt idx="34">
                  <c:v>-1.45</c:v>
                </c:pt>
                <c:pt idx="35">
                  <c:v>-1.45</c:v>
                </c:pt>
                <c:pt idx="36">
                  <c:v>-1.44</c:v>
                </c:pt>
                <c:pt idx="37">
                  <c:v>-1.44</c:v>
                </c:pt>
                <c:pt idx="38">
                  <c:v>-1.43</c:v>
                </c:pt>
                <c:pt idx="39">
                  <c:v>-1.43</c:v>
                </c:pt>
                <c:pt idx="40">
                  <c:v>-1.42</c:v>
                </c:pt>
                <c:pt idx="41">
                  <c:v>-1.42</c:v>
                </c:pt>
                <c:pt idx="42">
                  <c:v>-1.41</c:v>
                </c:pt>
                <c:pt idx="43">
                  <c:v>-1.41</c:v>
                </c:pt>
                <c:pt idx="44">
                  <c:v>-1.4</c:v>
                </c:pt>
                <c:pt idx="45">
                  <c:v>-1.4</c:v>
                </c:pt>
                <c:pt idx="46">
                  <c:v>-1.39</c:v>
                </c:pt>
                <c:pt idx="47">
                  <c:v>-1.39</c:v>
                </c:pt>
                <c:pt idx="48">
                  <c:v>-1.38</c:v>
                </c:pt>
                <c:pt idx="49">
                  <c:v>-1.38</c:v>
                </c:pt>
                <c:pt idx="50">
                  <c:v>-1.37</c:v>
                </c:pt>
                <c:pt idx="51">
                  <c:v>-1.37</c:v>
                </c:pt>
                <c:pt idx="52">
                  <c:v>-1.36</c:v>
                </c:pt>
                <c:pt idx="53">
                  <c:v>-1.36</c:v>
                </c:pt>
                <c:pt idx="54">
                  <c:v>-1.35</c:v>
                </c:pt>
                <c:pt idx="55">
                  <c:v>-1.35</c:v>
                </c:pt>
                <c:pt idx="56">
                  <c:v>-1.34</c:v>
                </c:pt>
                <c:pt idx="57">
                  <c:v>-1.34</c:v>
                </c:pt>
                <c:pt idx="58">
                  <c:v>-1.33</c:v>
                </c:pt>
                <c:pt idx="59">
                  <c:v>-1.33</c:v>
                </c:pt>
                <c:pt idx="60">
                  <c:v>-1.32</c:v>
                </c:pt>
                <c:pt idx="61">
                  <c:v>-1.32</c:v>
                </c:pt>
                <c:pt idx="62">
                  <c:v>-1.31</c:v>
                </c:pt>
                <c:pt idx="63">
                  <c:v>-1.31</c:v>
                </c:pt>
                <c:pt idx="64">
                  <c:v>-1.3</c:v>
                </c:pt>
                <c:pt idx="65">
                  <c:v>-1.3</c:v>
                </c:pt>
                <c:pt idx="66">
                  <c:v>-1.29</c:v>
                </c:pt>
                <c:pt idx="67">
                  <c:v>-1.29</c:v>
                </c:pt>
                <c:pt idx="68">
                  <c:v>-1.28</c:v>
                </c:pt>
                <c:pt idx="69">
                  <c:v>-1.28</c:v>
                </c:pt>
                <c:pt idx="70">
                  <c:v>-1.27</c:v>
                </c:pt>
                <c:pt idx="71">
                  <c:v>-1.27</c:v>
                </c:pt>
                <c:pt idx="72">
                  <c:v>-1.26</c:v>
                </c:pt>
                <c:pt idx="73">
                  <c:v>-1.26</c:v>
                </c:pt>
                <c:pt idx="74">
                  <c:v>-1.25</c:v>
                </c:pt>
                <c:pt idx="75">
                  <c:v>-1.25</c:v>
                </c:pt>
                <c:pt idx="76">
                  <c:v>-1.24</c:v>
                </c:pt>
                <c:pt idx="77">
                  <c:v>-1.24</c:v>
                </c:pt>
                <c:pt idx="78">
                  <c:v>-1.23</c:v>
                </c:pt>
                <c:pt idx="79">
                  <c:v>-1.23</c:v>
                </c:pt>
                <c:pt idx="80">
                  <c:v>-1.22</c:v>
                </c:pt>
                <c:pt idx="81">
                  <c:v>-1.22</c:v>
                </c:pt>
                <c:pt idx="82">
                  <c:v>-1.21</c:v>
                </c:pt>
                <c:pt idx="83">
                  <c:v>-1.21</c:v>
                </c:pt>
                <c:pt idx="84">
                  <c:v>-1.2</c:v>
                </c:pt>
                <c:pt idx="85">
                  <c:v>-1.2</c:v>
                </c:pt>
                <c:pt idx="86">
                  <c:v>-1.19</c:v>
                </c:pt>
                <c:pt idx="87">
                  <c:v>-1.19</c:v>
                </c:pt>
                <c:pt idx="88">
                  <c:v>-1.18</c:v>
                </c:pt>
                <c:pt idx="89">
                  <c:v>-1.18</c:v>
                </c:pt>
                <c:pt idx="90">
                  <c:v>-1.17</c:v>
                </c:pt>
                <c:pt idx="91">
                  <c:v>-1.17</c:v>
                </c:pt>
                <c:pt idx="92">
                  <c:v>-1.1599999999999999</c:v>
                </c:pt>
                <c:pt idx="93">
                  <c:v>-1.1599999999999999</c:v>
                </c:pt>
                <c:pt idx="94">
                  <c:v>-1.1499999999999999</c:v>
                </c:pt>
                <c:pt idx="95">
                  <c:v>-1.1499999999999999</c:v>
                </c:pt>
                <c:pt idx="96">
                  <c:v>-1.1399999999999999</c:v>
                </c:pt>
                <c:pt idx="97">
                  <c:v>-1.1399999999999999</c:v>
                </c:pt>
                <c:pt idx="98">
                  <c:v>-1.1299999999999999</c:v>
                </c:pt>
                <c:pt idx="99">
                  <c:v>-1.1299999999999999</c:v>
                </c:pt>
                <c:pt idx="100">
                  <c:v>-1.1200000000000001</c:v>
                </c:pt>
                <c:pt idx="101">
                  <c:v>-1.1200000000000001</c:v>
                </c:pt>
                <c:pt idx="102">
                  <c:v>-1.1100000000000001</c:v>
                </c:pt>
                <c:pt idx="103">
                  <c:v>-1.1100000000000001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-1.0900000000000001</c:v>
                </c:pt>
                <c:pt idx="107">
                  <c:v>-1.0900000000000001</c:v>
                </c:pt>
                <c:pt idx="108">
                  <c:v>-1.08</c:v>
                </c:pt>
                <c:pt idx="109">
                  <c:v>-1.08</c:v>
                </c:pt>
                <c:pt idx="110">
                  <c:v>-1.07</c:v>
                </c:pt>
                <c:pt idx="111">
                  <c:v>-1.07</c:v>
                </c:pt>
                <c:pt idx="112">
                  <c:v>-1.06</c:v>
                </c:pt>
                <c:pt idx="113">
                  <c:v>-1.06</c:v>
                </c:pt>
                <c:pt idx="114">
                  <c:v>-1.05</c:v>
                </c:pt>
                <c:pt idx="115">
                  <c:v>-1.05</c:v>
                </c:pt>
                <c:pt idx="116">
                  <c:v>-1.04</c:v>
                </c:pt>
                <c:pt idx="117">
                  <c:v>-1.04</c:v>
                </c:pt>
                <c:pt idx="118">
                  <c:v>-1.03</c:v>
                </c:pt>
                <c:pt idx="119">
                  <c:v>-1.03</c:v>
                </c:pt>
                <c:pt idx="120">
                  <c:v>-1.02</c:v>
                </c:pt>
                <c:pt idx="121">
                  <c:v>-1.02</c:v>
                </c:pt>
                <c:pt idx="122">
                  <c:v>-1.01</c:v>
                </c:pt>
                <c:pt idx="123">
                  <c:v>-1.01</c:v>
                </c:pt>
                <c:pt idx="124">
                  <c:v>-1</c:v>
                </c:pt>
                <c:pt idx="125">
                  <c:v>-0.995</c:v>
                </c:pt>
                <c:pt idx="126">
                  <c:v>-0.99</c:v>
                </c:pt>
                <c:pt idx="127">
                  <c:v>-0.98499999999999999</c:v>
                </c:pt>
                <c:pt idx="128">
                  <c:v>-0.98</c:v>
                </c:pt>
                <c:pt idx="129">
                  <c:v>-0.97499999999999998</c:v>
                </c:pt>
                <c:pt idx="130">
                  <c:v>-0.97</c:v>
                </c:pt>
                <c:pt idx="131">
                  <c:v>-0.96499999999999997</c:v>
                </c:pt>
                <c:pt idx="132">
                  <c:v>-0.96</c:v>
                </c:pt>
                <c:pt idx="133">
                  <c:v>-0.95499999999999996</c:v>
                </c:pt>
                <c:pt idx="134">
                  <c:v>-0.95</c:v>
                </c:pt>
                <c:pt idx="135">
                  <c:v>-0.94499999999999995</c:v>
                </c:pt>
                <c:pt idx="136">
                  <c:v>-0.94</c:v>
                </c:pt>
                <c:pt idx="137">
                  <c:v>-0.93500000000000005</c:v>
                </c:pt>
                <c:pt idx="138">
                  <c:v>-0.93</c:v>
                </c:pt>
                <c:pt idx="139">
                  <c:v>-0.92500000000000004</c:v>
                </c:pt>
                <c:pt idx="140">
                  <c:v>-0.92</c:v>
                </c:pt>
                <c:pt idx="141">
                  <c:v>-0.91500000000000004</c:v>
                </c:pt>
                <c:pt idx="142">
                  <c:v>-0.91</c:v>
                </c:pt>
                <c:pt idx="143">
                  <c:v>-0.90500000000000003</c:v>
                </c:pt>
                <c:pt idx="144">
                  <c:v>-0.9</c:v>
                </c:pt>
                <c:pt idx="145">
                  <c:v>-0.89500000000000002</c:v>
                </c:pt>
                <c:pt idx="146">
                  <c:v>-0.89</c:v>
                </c:pt>
                <c:pt idx="147">
                  <c:v>-0.88500000000000001</c:v>
                </c:pt>
                <c:pt idx="148">
                  <c:v>-0.88</c:v>
                </c:pt>
                <c:pt idx="149">
                  <c:v>-0.875</c:v>
                </c:pt>
                <c:pt idx="150">
                  <c:v>-0.87</c:v>
                </c:pt>
                <c:pt idx="151">
                  <c:v>-0.86499999999999999</c:v>
                </c:pt>
                <c:pt idx="152">
                  <c:v>-0.86</c:v>
                </c:pt>
                <c:pt idx="153">
                  <c:v>-0.85499999999999998</c:v>
                </c:pt>
                <c:pt idx="154">
                  <c:v>-0.85</c:v>
                </c:pt>
                <c:pt idx="155">
                  <c:v>-0.84499999999999997</c:v>
                </c:pt>
                <c:pt idx="156">
                  <c:v>-0.84</c:v>
                </c:pt>
                <c:pt idx="157">
                  <c:v>-0.83499999999999996</c:v>
                </c:pt>
                <c:pt idx="158">
                  <c:v>-0.83</c:v>
                </c:pt>
                <c:pt idx="159">
                  <c:v>-0.82499999999999996</c:v>
                </c:pt>
                <c:pt idx="160">
                  <c:v>-0.82</c:v>
                </c:pt>
                <c:pt idx="161">
                  <c:v>-0.81499999999999995</c:v>
                </c:pt>
                <c:pt idx="162">
                  <c:v>-0.81</c:v>
                </c:pt>
                <c:pt idx="163">
                  <c:v>-0.80500000000000005</c:v>
                </c:pt>
                <c:pt idx="164">
                  <c:v>-0.8</c:v>
                </c:pt>
                <c:pt idx="165">
                  <c:v>-0.79500000000000004</c:v>
                </c:pt>
                <c:pt idx="166">
                  <c:v>-0.79</c:v>
                </c:pt>
                <c:pt idx="167">
                  <c:v>-0.78500000000000003</c:v>
                </c:pt>
                <c:pt idx="168">
                  <c:v>-0.78</c:v>
                </c:pt>
                <c:pt idx="169">
                  <c:v>-0.77500000000000002</c:v>
                </c:pt>
                <c:pt idx="170">
                  <c:v>-0.77</c:v>
                </c:pt>
                <c:pt idx="171">
                  <c:v>-0.76500000000000001</c:v>
                </c:pt>
                <c:pt idx="172">
                  <c:v>-0.76</c:v>
                </c:pt>
                <c:pt idx="173">
                  <c:v>-0.755</c:v>
                </c:pt>
                <c:pt idx="174">
                  <c:v>-0.75</c:v>
                </c:pt>
                <c:pt idx="175">
                  <c:v>-0.745</c:v>
                </c:pt>
                <c:pt idx="176">
                  <c:v>-0.74</c:v>
                </c:pt>
                <c:pt idx="177">
                  <c:v>-0.73499999999999999</c:v>
                </c:pt>
                <c:pt idx="178">
                  <c:v>-0.73</c:v>
                </c:pt>
                <c:pt idx="179">
                  <c:v>-0.72499999999999998</c:v>
                </c:pt>
                <c:pt idx="180">
                  <c:v>-0.72</c:v>
                </c:pt>
                <c:pt idx="181">
                  <c:v>-0.71499999999999997</c:v>
                </c:pt>
                <c:pt idx="182">
                  <c:v>-0.71</c:v>
                </c:pt>
                <c:pt idx="183">
                  <c:v>-0.70499999999999996</c:v>
                </c:pt>
                <c:pt idx="184">
                  <c:v>-0.7</c:v>
                </c:pt>
                <c:pt idx="185">
                  <c:v>-0.69499999999999995</c:v>
                </c:pt>
                <c:pt idx="186">
                  <c:v>-0.69</c:v>
                </c:pt>
                <c:pt idx="187">
                  <c:v>-0.68500000000000005</c:v>
                </c:pt>
                <c:pt idx="188">
                  <c:v>-0.68</c:v>
                </c:pt>
                <c:pt idx="189">
                  <c:v>-0.67500000000000004</c:v>
                </c:pt>
                <c:pt idx="190">
                  <c:v>-0.67</c:v>
                </c:pt>
                <c:pt idx="191">
                  <c:v>-0.66500000000000004</c:v>
                </c:pt>
                <c:pt idx="192">
                  <c:v>-0.66</c:v>
                </c:pt>
                <c:pt idx="193">
                  <c:v>-0.65500000000000003</c:v>
                </c:pt>
                <c:pt idx="194">
                  <c:v>-0.65</c:v>
                </c:pt>
                <c:pt idx="195">
                  <c:v>-0.64500000000000002</c:v>
                </c:pt>
                <c:pt idx="196">
                  <c:v>-0.64</c:v>
                </c:pt>
                <c:pt idx="197">
                  <c:v>-0.63500000000000001</c:v>
                </c:pt>
                <c:pt idx="198">
                  <c:v>-0.63</c:v>
                </c:pt>
                <c:pt idx="199">
                  <c:v>-0.625</c:v>
                </c:pt>
                <c:pt idx="200">
                  <c:v>-0.62</c:v>
                </c:pt>
                <c:pt idx="201">
                  <c:v>-0.61499999999999999</c:v>
                </c:pt>
                <c:pt idx="202">
                  <c:v>-0.61</c:v>
                </c:pt>
                <c:pt idx="203">
                  <c:v>-0.60499999999999998</c:v>
                </c:pt>
                <c:pt idx="204">
                  <c:v>-0.6</c:v>
                </c:pt>
                <c:pt idx="205">
                  <c:v>-0.59499999999999997</c:v>
                </c:pt>
                <c:pt idx="206">
                  <c:v>-0.59</c:v>
                </c:pt>
                <c:pt idx="207">
                  <c:v>-0.58499999999999996</c:v>
                </c:pt>
                <c:pt idx="208">
                  <c:v>-0.57999999999999996</c:v>
                </c:pt>
                <c:pt idx="209">
                  <c:v>-0.57499999999999996</c:v>
                </c:pt>
                <c:pt idx="210">
                  <c:v>-0.56999999999999995</c:v>
                </c:pt>
                <c:pt idx="211">
                  <c:v>-0.56499999999999995</c:v>
                </c:pt>
                <c:pt idx="212">
                  <c:v>-0.56000000000000005</c:v>
                </c:pt>
                <c:pt idx="213">
                  <c:v>-0.55500000000000005</c:v>
                </c:pt>
                <c:pt idx="214">
                  <c:v>-0.55000000000000004</c:v>
                </c:pt>
                <c:pt idx="215">
                  <c:v>-0.54500000000000004</c:v>
                </c:pt>
                <c:pt idx="216">
                  <c:v>-0.54</c:v>
                </c:pt>
                <c:pt idx="217">
                  <c:v>-0.53500000000000003</c:v>
                </c:pt>
                <c:pt idx="218">
                  <c:v>-0.53</c:v>
                </c:pt>
                <c:pt idx="219">
                  <c:v>-0.52500000000000002</c:v>
                </c:pt>
                <c:pt idx="220">
                  <c:v>-0.52</c:v>
                </c:pt>
                <c:pt idx="221">
                  <c:v>-0.51500000000000001</c:v>
                </c:pt>
                <c:pt idx="222">
                  <c:v>-0.51</c:v>
                </c:pt>
                <c:pt idx="223">
                  <c:v>-0.505</c:v>
                </c:pt>
                <c:pt idx="224">
                  <c:v>-0.5</c:v>
                </c:pt>
                <c:pt idx="225">
                  <c:v>-0.495</c:v>
                </c:pt>
                <c:pt idx="226">
                  <c:v>-0.49</c:v>
                </c:pt>
                <c:pt idx="227">
                  <c:v>-0.48499999999999999</c:v>
                </c:pt>
                <c:pt idx="228">
                  <c:v>-0.48</c:v>
                </c:pt>
                <c:pt idx="229">
                  <c:v>-0.47499999999999998</c:v>
                </c:pt>
                <c:pt idx="230">
                  <c:v>-0.47</c:v>
                </c:pt>
                <c:pt idx="231">
                  <c:v>-0.46500000000000002</c:v>
                </c:pt>
                <c:pt idx="232">
                  <c:v>-0.46</c:v>
                </c:pt>
                <c:pt idx="233">
                  <c:v>-0.45500000000000002</c:v>
                </c:pt>
                <c:pt idx="234">
                  <c:v>-0.45</c:v>
                </c:pt>
                <c:pt idx="235">
                  <c:v>-0.44500000000000001</c:v>
                </c:pt>
                <c:pt idx="236">
                  <c:v>-0.44</c:v>
                </c:pt>
                <c:pt idx="237">
                  <c:v>-0.435</c:v>
                </c:pt>
                <c:pt idx="238">
                  <c:v>-0.43</c:v>
                </c:pt>
                <c:pt idx="239">
                  <c:v>-0.42499999999999999</c:v>
                </c:pt>
                <c:pt idx="240">
                  <c:v>-0.42</c:v>
                </c:pt>
                <c:pt idx="241">
                  <c:v>-0.41499999999999998</c:v>
                </c:pt>
                <c:pt idx="242">
                  <c:v>-0.41</c:v>
                </c:pt>
                <c:pt idx="243">
                  <c:v>-0.40500000000000003</c:v>
                </c:pt>
                <c:pt idx="244">
                  <c:v>-0.4</c:v>
                </c:pt>
                <c:pt idx="245">
                  <c:v>-0.39500000000000002</c:v>
                </c:pt>
                <c:pt idx="246">
                  <c:v>-0.39</c:v>
                </c:pt>
                <c:pt idx="247">
                  <c:v>-0.38500000000000001</c:v>
                </c:pt>
                <c:pt idx="248">
                  <c:v>-0.38</c:v>
                </c:pt>
                <c:pt idx="249">
                  <c:v>-0.375</c:v>
                </c:pt>
                <c:pt idx="250">
                  <c:v>-0.37</c:v>
                </c:pt>
                <c:pt idx="251">
                  <c:v>-0.36499999999999999</c:v>
                </c:pt>
                <c:pt idx="252">
                  <c:v>-0.36</c:v>
                </c:pt>
                <c:pt idx="253">
                  <c:v>-0.35499999999999998</c:v>
                </c:pt>
                <c:pt idx="254">
                  <c:v>-0.35</c:v>
                </c:pt>
                <c:pt idx="255">
                  <c:v>-0.34499999999999997</c:v>
                </c:pt>
                <c:pt idx="256">
                  <c:v>-0.34</c:v>
                </c:pt>
                <c:pt idx="257">
                  <c:v>-0.33500000000000002</c:v>
                </c:pt>
                <c:pt idx="258">
                  <c:v>-0.33</c:v>
                </c:pt>
                <c:pt idx="259">
                  <c:v>-0.32500000000000001</c:v>
                </c:pt>
                <c:pt idx="260">
                  <c:v>-0.32</c:v>
                </c:pt>
                <c:pt idx="261">
                  <c:v>-0.315</c:v>
                </c:pt>
                <c:pt idx="262">
                  <c:v>-0.31</c:v>
                </c:pt>
                <c:pt idx="263">
                  <c:v>-0.30499999999999999</c:v>
                </c:pt>
                <c:pt idx="264">
                  <c:v>-0.3</c:v>
                </c:pt>
                <c:pt idx="265">
                  <c:v>-0.29499999999999998</c:v>
                </c:pt>
                <c:pt idx="266">
                  <c:v>-0.28999999999999998</c:v>
                </c:pt>
                <c:pt idx="267">
                  <c:v>-0.28499999999999998</c:v>
                </c:pt>
                <c:pt idx="268">
                  <c:v>-0.28000000000000003</c:v>
                </c:pt>
                <c:pt idx="269">
                  <c:v>-0.27500000000000002</c:v>
                </c:pt>
                <c:pt idx="270">
                  <c:v>-0.27</c:v>
                </c:pt>
                <c:pt idx="271">
                  <c:v>-0.26500000000000001</c:v>
                </c:pt>
                <c:pt idx="272">
                  <c:v>-0.26</c:v>
                </c:pt>
                <c:pt idx="273">
                  <c:v>-0.255</c:v>
                </c:pt>
                <c:pt idx="274">
                  <c:v>-0.25</c:v>
                </c:pt>
                <c:pt idx="275">
                  <c:v>-0.245</c:v>
                </c:pt>
                <c:pt idx="276">
                  <c:v>-0.24</c:v>
                </c:pt>
                <c:pt idx="277">
                  <c:v>-0.23499999999999999</c:v>
                </c:pt>
                <c:pt idx="278">
                  <c:v>-0.23</c:v>
                </c:pt>
                <c:pt idx="279">
                  <c:v>-0.22500000000000001</c:v>
                </c:pt>
                <c:pt idx="280">
                  <c:v>-0.22</c:v>
                </c:pt>
                <c:pt idx="281">
                  <c:v>-0.215</c:v>
                </c:pt>
                <c:pt idx="282">
                  <c:v>-0.21</c:v>
                </c:pt>
                <c:pt idx="283">
                  <c:v>-0.20499999999999999</c:v>
                </c:pt>
                <c:pt idx="284">
                  <c:v>-0.2</c:v>
                </c:pt>
                <c:pt idx="285">
                  <c:v>-0.19500000000000001</c:v>
                </c:pt>
                <c:pt idx="286">
                  <c:v>-0.19</c:v>
                </c:pt>
                <c:pt idx="287">
                  <c:v>-0.185</c:v>
                </c:pt>
                <c:pt idx="288">
                  <c:v>-0.18</c:v>
                </c:pt>
                <c:pt idx="289">
                  <c:v>-0.17499999999999999</c:v>
                </c:pt>
                <c:pt idx="290">
                  <c:v>-0.17</c:v>
                </c:pt>
                <c:pt idx="291">
                  <c:v>-0.16500000000000001</c:v>
                </c:pt>
                <c:pt idx="292">
                  <c:v>-0.16</c:v>
                </c:pt>
                <c:pt idx="293">
                  <c:v>-0.155</c:v>
                </c:pt>
                <c:pt idx="294">
                  <c:v>-0.15</c:v>
                </c:pt>
                <c:pt idx="295">
                  <c:v>-0.14499999999999999</c:v>
                </c:pt>
                <c:pt idx="296">
                  <c:v>-0.14000000000000001</c:v>
                </c:pt>
                <c:pt idx="297">
                  <c:v>-0.13500000000000001</c:v>
                </c:pt>
                <c:pt idx="298">
                  <c:v>-0.13</c:v>
                </c:pt>
                <c:pt idx="299">
                  <c:v>-0.125</c:v>
                </c:pt>
                <c:pt idx="300">
                  <c:v>-0.12</c:v>
                </c:pt>
                <c:pt idx="301">
                  <c:v>-0.115</c:v>
                </c:pt>
                <c:pt idx="302">
                  <c:v>-0.11</c:v>
                </c:pt>
                <c:pt idx="303">
                  <c:v>-0.105</c:v>
                </c:pt>
                <c:pt idx="304">
                  <c:v>-0.1</c:v>
                </c:pt>
                <c:pt idx="305">
                  <c:v>-9.5000000000000001E-2</c:v>
                </c:pt>
                <c:pt idx="306">
                  <c:v>-0.09</c:v>
                </c:pt>
                <c:pt idx="307">
                  <c:v>-8.5000000000000006E-2</c:v>
                </c:pt>
                <c:pt idx="308">
                  <c:v>-0.08</c:v>
                </c:pt>
                <c:pt idx="309">
                  <c:v>-7.4999999999999997E-2</c:v>
                </c:pt>
                <c:pt idx="310">
                  <c:v>-7.0000000000000007E-2</c:v>
                </c:pt>
                <c:pt idx="311">
                  <c:v>-6.5000000000000002E-2</c:v>
                </c:pt>
                <c:pt idx="312">
                  <c:v>-0.06</c:v>
                </c:pt>
                <c:pt idx="313">
                  <c:v>-5.5E-2</c:v>
                </c:pt>
                <c:pt idx="314">
                  <c:v>-0.05</c:v>
                </c:pt>
                <c:pt idx="315">
                  <c:v>-4.4999999999999998E-2</c:v>
                </c:pt>
                <c:pt idx="316">
                  <c:v>-0.04</c:v>
                </c:pt>
                <c:pt idx="317">
                  <c:v>-3.5000000000000003E-2</c:v>
                </c:pt>
                <c:pt idx="318">
                  <c:v>-0.03</c:v>
                </c:pt>
                <c:pt idx="319">
                  <c:v>-2.5000000000000001E-2</c:v>
                </c:pt>
                <c:pt idx="320">
                  <c:v>-0.02</c:v>
                </c:pt>
                <c:pt idx="321">
                  <c:v>-1.4999999999999999E-2</c:v>
                </c:pt>
                <c:pt idx="322">
                  <c:v>-0.01</c:v>
                </c:pt>
                <c:pt idx="323">
                  <c:v>-5.0000000000000001E-3</c:v>
                </c:pt>
                <c:pt idx="324">
                  <c:v>0</c:v>
                </c:pt>
                <c:pt idx="325">
                  <c:v>5.0000000000000001E-3</c:v>
                </c:pt>
                <c:pt idx="326">
                  <c:v>0.01</c:v>
                </c:pt>
                <c:pt idx="327">
                  <c:v>1.4999999999999999E-2</c:v>
                </c:pt>
                <c:pt idx="328">
                  <c:v>0.02</c:v>
                </c:pt>
                <c:pt idx="329">
                  <c:v>2.5000000000000001E-2</c:v>
                </c:pt>
                <c:pt idx="330">
                  <c:v>0.03</c:v>
                </c:pt>
                <c:pt idx="331">
                  <c:v>3.5000000000000003E-2</c:v>
                </c:pt>
                <c:pt idx="332">
                  <c:v>0.04</c:v>
                </c:pt>
                <c:pt idx="333">
                  <c:v>4.4999999999999998E-2</c:v>
                </c:pt>
                <c:pt idx="334">
                  <c:v>0.05</c:v>
                </c:pt>
                <c:pt idx="335">
                  <c:v>5.5E-2</c:v>
                </c:pt>
                <c:pt idx="336">
                  <c:v>0.06</c:v>
                </c:pt>
                <c:pt idx="337">
                  <c:v>6.5000000000000002E-2</c:v>
                </c:pt>
                <c:pt idx="338">
                  <c:v>7.0000000000000007E-2</c:v>
                </c:pt>
                <c:pt idx="339">
                  <c:v>7.4999999999999997E-2</c:v>
                </c:pt>
                <c:pt idx="340">
                  <c:v>0.08</c:v>
                </c:pt>
                <c:pt idx="341">
                  <c:v>8.5000000000000006E-2</c:v>
                </c:pt>
                <c:pt idx="342">
                  <c:v>0.09</c:v>
                </c:pt>
                <c:pt idx="343">
                  <c:v>9.5000000000000001E-2</c:v>
                </c:pt>
                <c:pt idx="344">
                  <c:v>0.1</c:v>
                </c:pt>
                <c:pt idx="345">
                  <c:v>0.105</c:v>
                </c:pt>
                <c:pt idx="346">
                  <c:v>0.11</c:v>
                </c:pt>
                <c:pt idx="347">
                  <c:v>0.115</c:v>
                </c:pt>
                <c:pt idx="348">
                  <c:v>0.12</c:v>
                </c:pt>
                <c:pt idx="349">
                  <c:v>0.125</c:v>
                </c:pt>
                <c:pt idx="350">
                  <c:v>0.13</c:v>
                </c:pt>
                <c:pt idx="351">
                  <c:v>0.13500000000000001</c:v>
                </c:pt>
                <c:pt idx="352">
                  <c:v>0.14000000000000001</c:v>
                </c:pt>
                <c:pt idx="353">
                  <c:v>0.14499999999999999</c:v>
                </c:pt>
                <c:pt idx="354">
                  <c:v>0.15</c:v>
                </c:pt>
                <c:pt idx="355">
                  <c:v>0.155</c:v>
                </c:pt>
                <c:pt idx="356">
                  <c:v>0.16</c:v>
                </c:pt>
                <c:pt idx="357">
                  <c:v>0.16500000000000001</c:v>
                </c:pt>
                <c:pt idx="358">
                  <c:v>0.17</c:v>
                </c:pt>
                <c:pt idx="359">
                  <c:v>0.17499999999999999</c:v>
                </c:pt>
                <c:pt idx="360">
                  <c:v>0.18</c:v>
                </c:pt>
                <c:pt idx="361">
                  <c:v>0.185</c:v>
                </c:pt>
                <c:pt idx="362">
                  <c:v>0.19</c:v>
                </c:pt>
                <c:pt idx="363">
                  <c:v>0.19500000000000001</c:v>
                </c:pt>
                <c:pt idx="364">
                  <c:v>0.2</c:v>
                </c:pt>
                <c:pt idx="365">
                  <c:v>0.20499999999999999</c:v>
                </c:pt>
                <c:pt idx="366">
                  <c:v>0.21</c:v>
                </c:pt>
                <c:pt idx="367">
                  <c:v>0.215</c:v>
                </c:pt>
                <c:pt idx="368">
                  <c:v>0.22</c:v>
                </c:pt>
                <c:pt idx="369">
                  <c:v>0.22500000000000001</c:v>
                </c:pt>
                <c:pt idx="370">
                  <c:v>0.23</c:v>
                </c:pt>
                <c:pt idx="371">
                  <c:v>0.23499999999999999</c:v>
                </c:pt>
                <c:pt idx="372">
                  <c:v>0.24</c:v>
                </c:pt>
                <c:pt idx="373">
                  <c:v>0.245</c:v>
                </c:pt>
                <c:pt idx="374">
                  <c:v>0.25</c:v>
                </c:pt>
                <c:pt idx="375">
                  <c:v>0.255</c:v>
                </c:pt>
                <c:pt idx="376">
                  <c:v>0.26</c:v>
                </c:pt>
                <c:pt idx="377">
                  <c:v>0.26500000000000001</c:v>
                </c:pt>
                <c:pt idx="378">
                  <c:v>0.27</c:v>
                </c:pt>
                <c:pt idx="379">
                  <c:v>0.27500000000000002</c:v>
                </c:pt>
                <c:pt idx="380">
                  <c:v>0.28000000000000003</c:v>
                </c:pt>
                <c:pt idx="381">
                  <c:v>0.28499999999999998</c:v>
                </c:pt>
                <c:pt idx="382">
                  <c:v>0.28999999999999998</c:v>
                </c:pt>
                <c:pt idx="383">
                  <c:v>0.29499999999999998</c:v>
                </c:pt>
                <c:pt idx="384">
                  <c:v>0.3</c:v>
                </c:pt>
                <c:pt idx="385">
                  <c:v>0.30499999999999999</c:v>
                </c:pt>
                <c:pt idx="386">
                  <c:v>0.31</c:v>
                </c:pt>
                <c:pt idx="387">
                  <c:v>0.315</c:v>
                </c:pt>
                <c:pt idx="388">
                  <c:v>0.32</c:v>
                </c:pt>
                <c:pt idx="389">
                  <c:v>0.32500000000000001</c:v>
                </c:pt>
                <c:pt idx="390">
                  <c:v>0.33</c:v>
                </c:pt>
                <c:pt idx="391">
                  <c:v>0.33500000000000002</c:v>
                </c:pt>
                <c:pt idx="392">
                  <c:v>0.34</c:v>
                </c:pt>
                <c:pt idx="393">
                  <c:v>0.34499999999999997</c:v>
                </c:pt>
                <c:pt idx="394">
                  <c:v>0.35</c:v>
                </c:pt>
                <c:pt idx="395">
                  <c:v>0.35499999999999998</c:v>
                </c:pt>
                <c:pt idx="396">
                  <c:v>0.36</c:v>
                </c:pt>
                <c:pt idx="397">
                  <c:v>0.36499999999999999</c:v>
                </c:pt>
                <c:pt idx="398">
                  <c:v>0.37</c:v>
                </c:pt>
                <c:pt idx="399">
                  <c:v>0.375</c:v>
                </c:pt>
                <c:pt idx="400">
                  <c:v>0.38</c:v>
                </c:pt>
                <c:pt idx="401">
                  <c:v>0.38500000000000001</c:v>
                </c:pt>
                <c:pt idx="402">
                  <c:v>0.39</c:v>
                </c:pt>
                <c:pt idx="403">
                  <c:v>0.39500000000000002</c:v>
                </c:pt>
                <c:pt idx="404">
                  <c:v>0.4</c:v>
                </c:pt>
                <c:pt idx="405">
                  <c:v>0.40500000000000003</c:v>
                </c:pt>
                <c:pt idx="406">
                  <c:v>0.41</c:v>
                </c:pt>
                <c:pt idx="407">
                  <c:v>0.41499999999999998</c:v>
                </c:pt>
                <c:pt idx="408">
                  <c:v>0.42</c:v>
                </c:pt>
                <c:pt idx="409">
                  <c:v>0.42499999999999999</c:v>
                </c:pt>
                <c:pt idx="410">
                  <c:v>0.43</c:v>
                </c:pt>
                <c:pt idx="411">
                  <c:v>0.435</c:v>
                </c:pt>
                <c:pt idx="412">
                  <c:v>0.44</c:v>
                </c:pt>
                <c:pt idx="413">
                  <c:v>0.44500000000000001</c:v>
                </c:pt>
                <c:pt idx="414">
                  <c:v>0.45</c:v>
                </c:pt>
                <c:pt idx="415">
                  <c:v>0.45500000000000002</c:v>
                </c:pt>
                <c:pt idx="416">
                  <c:v>0.46</c:v>
                </c:pt>
                <c:pt idx="417">
                  <c:v>0.46500000000000002</c:v>
                </c:pt>
                <c:pt idx="418">
                  <c:v>0.47</c:v>
                </c:pt>
                <c:pt idx="419">
                  <c:v>0.47499999999999998</c:v>
                </c:pt>
                <c:pt idx="420">
                  <c:v>0.48</c:v>
                </c:pt>
                <c:pt idx="421">
                  <c:v>0.48499999999999999</c:v>
                </c:pt>
                <c:pt idx="422">
                  <c:v>0.49</c:v>
                </c:pt>
                <c:pt idx="423">
                  <c:v>0.495</c:v>
                </c:pt>
                <c:pt idx="424">
                  <c:v>0.5</c:v>
                </c:pt>
                <c:pt idx="425">
                  <c:v>0.505</c:v>
                </c:pt>
                <c:pt idx="426">
                  <c:v>0.51</c:v>
                </c:pt>
                <c:pt idx="427">
                  <c:v>0.51500000000000001</c:v>
                </c:pt>
                <c:pt idx="428">
                  <c:v>0.52</c:v>
                </c:pt>
                <c:pt idx="429">
                  <c:v>0.52500000000000002</c:v>
                </c:pt>
                <c:pt idx="430">
                  <c:v>0.53</c:v>
                </c:pt>
                <c:pt idx="431">
                  <c:v>0.53500000000000003</c:v>
                </c:pt>
                <c:pt idx="432">
                  <c:v>0.54</c:v>
                </c:pt>
                <c:pt idx="433">
                  <c:v>0.54500000000000004</c:v>
                </c:pt>
                <c:pt idx="434">
                  <c:v>0.55000000000000004</c:v>
                </c:pt>
                <c:pt idx="435">
                  <c:v>0.55500000000000005</c:v>
                </c:pt>
                <c:pt idx="436">
                  <c:v>0.56000000000000005</c:v>
                </c:pt>
                <c:pt idx="437">
                  <c:v>0.56499999999999995</c:v>
                </c:pt>
                <c:pt idx="438">
                  <c:v>0.56999999999999995</c:v>
                </c:pt>
                <c:pt idx="439">
                  <c:v>0.57499999999999996</c:v>
                </c:pt>
                <c:pt idx="440">
                  <c:v>0.57999999999999996</c:v>
                </c:pt>
                <c:pt idx="441">
                  <c:v>0.58499999999999996</c:v>
                </c:pt>
                <c:pt idx="442">
                  <c:v>0.59</c:v>
                </c:pt>
                <c:pt idx="443">
                  <c:v>0.59499999999999997</c:v>
                </c:pt>
                <c:pt idx="444">
                  <c:v>0.6</c:v>
                </c:pt>
                <c:pt idx="445">
                  <c:v>0.60499999999999998</c:v>
                </c:pt>
                <c:pt idx="446">
                  <c:v>0.61</c:v>
                </c:pt>
                <c:pt idx="447">
                  <c:v>0.61499999999999999</c:v>
                </c:pt>
                <c:pt idx="448">
                  <c:v>0.62</c:v>
                </c:pt>
                <c:pt idx="449">
                  <c:v>0.625</c:v>
                </c:pt>
                <c:pt idx="450">
                  <c:v>0.63</c:v>
                </c:pt>
                <c:pt idx="451">
                  <c:v>0.63500000000000001</c:v>
                </c:pt>
                <c:pt idx="452">
                  <c:v>0.64</c:v>
                </c:pt>
                <c:pt idx="453">
                  <c:v>0.64500000000000002</c:v>
                </c:pt>
                <c:pt idx="454">
                  <c:v>0.65</c:v>
                </c:pt>
                <c:pt idx="455">
                  <c:v>0.65500000000000003</c:v>
                </c:pt>
                <c:pt idx="456">
                  <c:v>0.66</c:v>
                </c:pt>
                <c:pt idx="457">
                  <c:v>0.66500000000000004</c:v>
                </c:pt>
                <c:pt idx="458">
                  <c:v>0.67</c:v>
                </c:pt>
                <c:pt idx="459">
                  <c:v>0.67500000000000004</c:v>
                </c:pt>
                <c:pt idx="460">
                  <c:v>0.68</c:v>
                </c:pt>
                <c:pt idx="461">
                  <c:v>0.68500000000000005</c:v>
                </c:pt>
                <c:pt idx="462">
                  <c:v>0.69</c:v>
                </c:pt>
                <c:pt idx="463">
                  <c:v>0.69499999999999995</c:v>
                </c:pt>
                <c:pt idx="464">
                  <c:v>0.7</c:v>
                </c:pt>
                <c:pt idx="465">
                  <c:v>0.70499999999999996</c:v>
                </c:pt>
                <c:pt idx="466">
                  <c:v>0.71</c:v>
                </c:pt>
                <c:pt idx="467">
                  <c:v>0.71499999999999997</c:v>
                </c:pt>
                <c:pt idx="468">
                  <c:v>0.72</c:v>
                </c:pt>
                <c:pt idx="469">
                  <c:v>0.72499999999999998</c:v>
                </c:pt>
                <c:pt idx="470">
                  <c:v>0.73</c:v>
                </c:pt>
                <c:pt idx="471">
                  <c:v>0.73499999999999999</c:v>
                </c:pt>
                <c:pt idx="472">
                  <c:v>0.74</c:v>
                </c:pt>
                <c:pt idx="473">
                  <c:v>0.745</c:v>
                </c:pt>
                <c:pt idx="474">
                  <c:v>0.75</c:v>
                </c:pt>
                <c:pt idx="475">
                  <c:v>0.755</c:v>
                </c:pt>
                <c:pt idx="476">
                  <c:v>0.76</c:v>
                </c:pt>
                <c:pt idx="477">
                  <c:v>0.76500000000000001</c:v>
                </c:pt>
                <c:pt idx="478">
                  <c:v>0.77</c:v>
                </c:pt>
                <c:pt idx="479">
                  <c:v>0.77500000000000002</c:v>
                </c:pt>
                <c:pt idx="480">
                  <c:v>0.78</c:v>
                </c:pt>
                <c:pt idx="481">
                  <c:v>0.78500000000000003</c:v>
                </c:pt>
                <c:pt idx="482">
                  <c:v>0.79</c:v>
                </c:pt>
                <c:pt idx="483">
                  <c:v>0.79500000000000004</c:v>
                </c:pt>
                <c:pt idx="484">
                  <c:v>0.8</c:v>
                </c:pt>
                <c:pt idx="485">
                  <c:v>0.80500000000000005</c:v>
                </c:pt>
                <c:pt idx="486">
                  <c:v>0.81</c:v>
                </c:pt>
                <c:pt idx="487">
                  <c:v>0.81499999999999995</c:v>
                </c:pt>
                <c:pt idx="488">
                  <c:v>0.82</c:v>
                </c:pt>
                <c:pt idx="489">
                  <c:v>0.82499999999999996</c:v>
                </c:pt>
                <c:pt idx="490">
                  <c:v>0.83</c:v>
                </c:pt>
                <c:pt idx="491">
                  <c:v>0.83499999999999996</c:v>
                </c:pt>
                <c:pt idx="492">
                  <c:v>0.84</c:v>
                </c:pt>
                <c:pt idx="493">
                  <c:v>0.84499999999999997</c:v>
                </c:pt>
                <c:pt idx="494">
                  <c:v>0.85</c:v>
                </c:pt>
                <c:pt idx="495">
                  <c:v>0.85499999999999998</c:v>
                </c:pt>
                <c:pt idx="496">
                  <c:v>0.86</c:v>
                </c:pt>
                <c:pt idx="497">
                  <c:v>0.86499999999999999</c:v>
                </c:pt>
                <c:pt idx="498">
                  <c:v>0.87</c:v>
                </c:pt>
                <c:pt idx="499">
                  <c:v>0.875</c:v>
                </c:pt>
                <c:pt idx="500">
                  <c:v>0.88</c:v>
                </c:pt>
                <c:pt idx="501">
                  <c:v>0.88500000000000001</c:v>
                </c:pt>
                <c:pt idx="502">
                  <c:v>0.89</c:v>
                </c:pt>
                <c:pt idx="503">
                  <c:v>0.89500000000000002</c:v>
                </c:pt>
                <c:pt idx="504">
                  <c:v>0.9</c:v>
                </c:pt>
                <c:pt idx="505">
                  <c:v>0.90500000000000003</c:v>
                </c:pt>
                <c:pt idx="506">
                  <c:v>0.91</c:v>
                </c:pt>
                <c:pt idx="507">
                  <c:v>0.91500000000000004</c:v>
                </c:pt>
                <c:pt idx="508">
                  <c:v>0.92</c:v>
                </c:pt>
                <c:pt idx="509">
                  <c:v>0.92500000000000004</c:v>
                </c:pt>
                <c:pt idx="510">
                  <c:v>0.93</c:v>
                </c:pt>
                <c:pt idx="511">
                  <c:v>0.93500000000000005</c:v>
                </c:pt>
                <c:pt idx="512">
                  <c:v>0.94</c:v>
                </c:pt>
                <c:pt idx="513">
                  <c:v>0.94499999999999995</c:v>
                </c:pt>
                <c:pt idx="514">
                  <c:v>0.95</c:v>
                </c:pt>
                <c:pt idx="515">
                  <c:v>0.95499999999999996</c:v>
                </c:pt>
                <c:pt idx="516">
                  <c:v>0.96</c:v>
                </c:pt>
                <c:pt idx="517">
                  <c:v>0.96499999999999997</c:v>
                </c:pt>
                <c:pt idx="518">
                  <c:v>0.97</c:v>
                </c:pt>
                <c:pt idx="519">
                  <c:v>0.97499999999999998</c:v>
                </c:pt>
                <c:pt idx="520">
                  <c:v>0.98</c:v>
                </c:pt>
                <c:pt idx="521">
                  <c:v>0.98499999999999999</c:v>
                </c:pt>
                <c:pt idx="522">
                  <c:v>0.99</c:v>
                </c:pt>
                <c:pt idx="523">
                  <c:v>0.995</c:v>
                </c:pt>
                <c:pt idx="524">
                  <c:v>1</c:v>
                </c:pt>
                <c:pt idx="525">
                  <c:v>1.0049999999999999</c:v>
                </c:pt>
                <c:pt idx="526">
                  <c:v>1.01</c:v>
                </c:pt>
                <c:pt idx="527">
                  <c:v>1.0149999999999999</c:v>
                </c:pt>
                <c:pt idx="528">
                  <c:v>1.02</c:v>
                </c:pt>
                <c:pt idx="529">
                  <c:v>1.0249999999999999</c:v>
                </c:pt>
                <c:pt idx="530">
                  <c:v>1.03</c:v>
                </c:pt>
                <c:pt idx="531">
                  <c:v>1.0349999999999999</c:v>
                </c:pt>
                <c:pt idx="532">
                  <c:v>1.04</c:v>
                </c:pt>
                <c:pt idx="533">
                  <c:v>1.0449999999999999</c:v>
                </c:pt>
                <c:pt idx="534">
                  <c:v>1.05</c:v>
                </c:pt>
                <c:pt idx="535">
                  <c:v>1.0549999999999999</c:v>
                </c:pt>
                <c:pt idx="536">
                  <c:v>1.06</c:v>
                </c:pt>
                <c:pt idx="537">
                  <c:v>1.0649999999999999</c:v>
                </c:pt>
                <c:pt idx="538">
                  <c:v>1.07</c:v>
                </c:pt>
                <c:pt idx="539">
                  <c:v>1.075</c:v>
                </c:pt>
                <c:pt idx="540">
                  <c:v>1.08</c:v>
                </c:pt>
                <c:pt idx="541">
                  <c:v>1.085</c:v>
                </c:pt>
                <c:pt idx="542">
                  <c:v>1.0900000000000001</c:v>
                </c:pt>
                <c:pt idx="543">
                  <c:v>1.095</c:v>
                </c:pt>
                <c:pt idx="544">
                  <c:v>1.1000000000000001</c:v>
                </c:pt>
                <c:pt idx="545">
                  <c:v>1.105</c:v>
                </c:pt>
                <c:pt idx="546">
                  <c:v>1.1100000000000001</c:v>
                </c:pt>
                <c:pt idx="547">
                  <c:v>1.115</c:v>
                </c:pt>
                <c:pt idx="548">
                  <c:v>1.1200000000000001</c:v>
                </c:pt>
                <c:pt idx="549">
                  <c:v>1.125</c:v>
                </c:pt>
                <c:pt idx="550">
                  <c:v>1.1299999999999999</c:v>
                </c:pt>
                <c:pt idx="551">
                  <c:v>1.135</c:v>
                </c:pt>
                <c:pt idx="552">
                  <c:v>1.1399999999999999</c:v>
                </c:pt>
                <c:pt idx="553">
                  <c:v>1.145</c:v>
                </c:pt>
                <c:pt idx="554">
                  <c:v>1.1499999999999999</c:v>
                </c:pt>
                <c:pt idx="555">
                  <c:v>1.155</c:v>
                </c:pt>
                <c:pt idx="556">
                  <c:v>1.1599999999999999</c:v>
                </c:pt>
                <c:pt idx="557">
                  <c:v>1.165</c:v>
                </c:pt>
                <c:pt idx="558">
                  <c:v>1.17</c:v>
                </c:pt>
                <c:pt idx="559">
                  <c:v>1.175</c:v>
                </c:pt>
                <c:pt idx="560">
                  <c:v>1.18</c:v>
                </c:pt>
                <c:pt idx="561">
                  <c:v>1.1850000000000001</c:v>
                </c:pt>
                <c:pt idx="562">
                  <c:v>1.19</c:v>
                </c:pt>
                <c:pt idx="563">
                  <c:v>1.1950000000000001</c:v>
                </c:pt>
                <c:pt idx="564">
                  <c:v>1.2</c:v>
                </c:pt>
                <c:pt idx="565">
                  <c:v>1.2050000000000001</c:v>
                </c:pt>
                <c:pt idx="566">
                  <c:v>1.21</c:v>
                </c:pt>
                <c:pt idx="567">
                  <c:v>1.2150000000000001</c:v>
                </c:pt>
                <c:pt idx="568">
                  <c:v>1.22</c:v>
                </c:pt>
                <c:pt idx="569">
                  <c:v>1.2250000000000001</c:v>
                </c:pt>
                <c:pt idx="570">
                  <c:v>1.23</c:v>
                </c:pt>
                <c:pt idx="571">
                  <c:v>1.2350000000000001</c:v>
                </c:pt>
                <c:pt idx="572">
                  <c:v>1.24</c:v>
                </c:pt>
                <c:pt idx="573">
                  <c:v>1.2450000000000001</c:v>
                </c:pt>
                <c:pt idx="574">
                  <c:v>1.25</c:v>
                </c:pt>
                <c:pt idx="575">
                  <c:v>1.2549999999999999</c:v>
                </c:pt>
                <c:pt idx="576">
                  <c:v>1.26</c:v>
                </c:pt>
                <c:pt idx="577">
                  <c:v>1.2649999999999999</c:v>
                </c:pt>
                <c:pt idx="578">
                  <c:v>1.27</c:v>
                </c:pt>
                <c:pt idx="579">
                  <c:v>1.2749999999999999</c:v>
                </c:pt>
                <c:pt idx="580">
                  <c:v>1.28</c:v>
                </c:pt>
                <c:pt idx="581">
                  <c:v>1.2849999999999999</c:v>
                </c:pt>
                <c:pt idx="582">
                  <c:v>1.29</c:v>
                </c:pt>
                <c:pt idx="583">
                  <c:v>1.2949999999999999</c:v>
                </c:pt>
                <c:pt idx="584">
                  <c:v>1.3</c:v>
                </c:pt>
                <c:pt idx="585">
                  <c:v>1.3049999999999999</c:v>
                </c:pt>
                <c:pt idx="586">
                  <c:v>1.31</c:v>
                </c:pt>
                <c:pt idx="587">
                  <c:v>1.3149999999999999</c:v>
                </c:pt>
                <c:pt idx="588">
                  <c:v>1.32</c:v>
                </c:pt>
                <c:pt idx="589">
                  <c:v>1.325</c:v>
                </c:pt>
                <c:pt idx="590">
                  <c:v>1.33</c:v>
                </c:pt>
                <c:pt idx="591">
                  <c:v>1.335</c:v>
                </c:pt>
                <c:pt idx="592">
                  <c:v>1.34</c:v>
                </c:pt>
                <c:pt idx="593">
                  <c:v>1.345</c:v>
                </c:pt>
                <c:pt idx="594">
                  <c:v>1.35</c:v>
                </c:pt>
                <c:pt idx="595">
                  <c:v>1.355</c:v>
                </c:pt>
                <c:pt idx="596">
                  <c:v>1.36</c:v>
                </c:pt>
                <c:pt idx="597">
                  <c:v>1.365</c:v>
                </c:pt>
                <c:pt idx="598">
                  <c:v>1.37</c:v>
                </c:pt>
                <c:pt idx="599">
                  <c:v>1.375</c:v>
                </c:pt>
                <c:pt idx="600">
                  <c:v>1.38</c:v>
                </c:pt>
                <c:pt idx="601">
                  <c:v>1.385</c:v>
                </c:pt>
                <c:pt idx="602">
                  <c:v>1.39</c:v>
                </c:pt>
                <c:pt idx="603">
                  <c:v>1.395</c:v>
                </c:pt>
                <c:pt idx="604">
                  <c:v>1.4</c:v>
                </c:pt>
                <c:pt idx="605">
                  <c:v>1.405</c:v>
                </c:pt>
                <c:pt idx="606">
                  <c:v>1.41</c:v>
                </c:pt>
                <c:pt idx="607">
                  <c:v>1.415</c:v>
                </c:pt>
                <c:pt idx="608">
                  <c:v>1.42</c:v>
                </c:pt>
                <c:pt idx="609">
                  <c:v>1.425</c:v>
                </c:pt>
                <c:pt idx="610">
                  <c:v>1.43</c:v>
                </c:pt>
                <c:pt idx="611">
                  <c:v>1.4350000000000001</c:v>
                </c:pt>
                <c:pt idx="612">
                  <c:v>1.44</c:v>
                </c:pt>
                <c:pt idx="613">
                  <c:v>1.4450000000000001</c:v>
                </c:pt>
                <c:pt idx="614">
                  <c:v>1.45</c:v>
                </c:pt>
                <c:pt idx="615">
                  <c:v>1.4550000000000001</c:v>
                </c:pt>
                <c:pt idx="616">
                  <c:v>1.46</c:v>
                </c:pt>
                <c:pt idx="617">
                  <c:v>1.4650000000000001</c:v>
                </c:pt>
                <c:pt idx="618">
                  <c:v>1.47</c:v>
                </c:pt>
                <c:pt idx="619">
                  <c:v>1.4750000000000001</c:v>
                </c:pt>
                <c:pt idx="620">
                  <c:v>1.48</c:v>
                </c:pt>
                <c:pt idx="621">
                  <c:v>1.4850000000000001</c:v>
                </c:pt>
                <c:pt idx="622">
                  <c:v>1.49</c:v>
                </c:pt>
                <c:pt idx="623">
                  <c:v>1.4950000000000001</c:v>
                </c:pt>
                <c:pt idx="624">
                  <c:v>1.5</c:v>
                </c:pt>
                <c:pt idx="625">
                  <c:v>1.5049999999999999</c:v>
                </c:pt>
                <c:pt idx="626">
                  <c:v>1.51</c:v>
                </c:pt>
                <c:pt idx="627">
                  <c:v>1.5149999999999999</c:v>
                </c:pt>
                <c:pt idx="628">
                  <c:v>1.52</c:v>
                </c:pt>
                <c:pt idx="629">
                  <c:v>1.5249999999999999</c:v>
                </c:pt>
                <c:pt idx="630">
                  <c:v>1.53</c:v>
                </c:pt>
                <c:pt idx="631">
                  <c:v>1.5349999999999999</c:v>
                </c:pt>
                <c:pt idx="632">
                  <c:v>1.54</c:v>
                </c:pt>
                <c:pt idx="633">
                  <c:v>1.5449999999999999</c:v>
                </c:pt>
                <c:pt idx="634">
                  <c:v>1.55</c:v>
                </c:pt>
                <c:pt idx="635">
                  <c:v>1.5549999999999999</c:v>
                </c:pt>
                <c:pt idx="636">
                  <c:v>1.56</c:v>
                </c:pt>
                <c:pt idx="637">
                  <c:v>1.5649999999999999</c:v>
                </c:pt>
                <c:pt idx="638">
                  <c:v>1.57</c:v>
                </c:pt>
                <c:pt idx="639">
                  <c:v>1.575</c:v>
                </c:pt>
                <c:pt idx="640">
                  <c:v>1.58</c:v>
                </c:pt>
                <c:pt idx="641">
                  <c:v>1.585</c:v>
                </c:pt>
                <c:pt idx="642">
                  <c:v>1.59</c:v>
                </c:pt>
                <c:pt idx="643">
                  <c:v>1.595</c:v>
                </c:pt>
                <c:pt idx="644">
                  <c:v>1.6</c:v>
                </c:pt>
                <c:pt idx="645">
                  <c:v>1.605</c:v>
                </c:pt>
                <c:pt idx="646">
                  <c:v>1.61</c:v>
                </c:pt>
                <c:pt idx="647">
                  <c:v>1.615</c:v>
                </c:pt>
                <c:pt idx="648">
                  <c:v>1.62</c:v>
                </c:pt>
                <c:pt idx="649">
                  <c:v>1.625</c:v>
                </c:pt>
                <c:pt idx="650">
                  <c:v>1.63</c:v>
                </c:pt>
                <c:pt idx="651">
                  <c:v>1.635</c:v>
                </c:pt>
                <c:pt idx="652">
                  <c:v>1.64</c:v>
                </c:pt>
                <c:pt idx="653">
                  <c:v>1.645</c:v>
                </c:pt>
                <c:pt idx="654">
                  <c:v>1.65</c:v>
                </c:pt>
                <c:pt idx="655">
                  <c:v>1.655</c:v>
                </c:pt>
                <c:pt idx="656">
                  <c:v>1.66</c:v>
                </c:pt>
                <c:pt idx="657">
                  <c:v>1.665</c:v>
                </c:pt>
                <c:pt idx="658">
                  <c:v>1.67</c:v>
                </c:pt>
                <c:pt idx="659">
                  <c:v>1.675</c:v>
                </c:pt>
                <c:pt idx="660">
                  <c:v>1.68</c:v>
                </c:pt>
                <c:pt idx="661">
                  <c:v>1.6850000000000001</c:v>
                </c:pt>
                <c:pt idx="662">
                  <c:v>1.69</c:v>
                </c:pt>
                <c:pt idx="663">
                  <c:v>1.6950000000000001</c:v>
                </c:pt>
                <c:pt idx="664">
                  <c:v>1.7</c:v>
                </c:pt>
                <c:pt idx="665">
                  <c:v>1.7050000000000001</c:v>
                </c:pt>
                <c:pt idx="666">
                  <c:v>1.71</c:v>
                </c:pt>
                <c:pt idx="667">
                  <c:v>1.7150000000000001</c:v>
                </c:pt>
                <c:pt idx="668">
                  <c:v>1.72</c:v>
                </c:pt>
                <c:pt idx="669">
                  <c:v>1.7250000000000001</c:v>
                </c:pt>
                <c:pt idx="670">
                  <c:v>1.73</c:v>
                </c:pt>
                <c:pt idx="671">
                  <c:v>1.7350000000000001</c:v>
                </c:pt>
                <c:pt idx="672">
                  <c:v>1.74</c:v>
                </c:pt>
                <c:pt idx="673">
                  <c:v>1.7450000000000001</c:v>
                </c:pt>
                <c:pt idx="674">
                  <c:v>1.75</c:v>
                </c:pt>
                <c:pt idx="675">
                  <c:v>1.7549999999999999</c:v>
                </c:pt>
                <c:pt idx="676">
                  <c:v>1.76</c:v>
                </c:pt>
                <c:pt idx="677">
                  <c:v>1.7649999999999999</c:v>
                </c:pt>
                <c:pt idx="678">
                  <c:v>1.77</c:v>
                </c:pt>
                <c:pt idx="679">
                  <c:v>1.7749999999999999</c:v>
                </c:pt>
                <c:pt idx="680">
                  <c:v>1.78</c:v>
                </c:pt>
                <c:pt idx="681">
                  <c:v>1.7849999999999999</c:v>
                </c:pt>
                <c:pt idx="682">
                  <c:v>1.79</c:v>
                </c:pt>
                <c:pt idx="683">
                  <c:v>1.7949999999999999</c:v>
                </c:pt>
                <c:pt idx="684">
                  <c:v>1.8</c:v>
                </c:pt>
                <c:pt idx="685">
                  <c:v>1.8049999999999999</c:v>
                </c:pt>
                <c:pt idx="686">
                  <c:v>1.81</c:v>
                </c:pt>
                <c:pt idx="687">
                  <c:v>1.8149999999999999</c:v>
                </c:pt>
                <c:pt idx="688">
                  <c:v>1.82</c:v>
                </c:pt>
                <c:pt idx="689">
                  <c:v>1.825</c:v>
                </c:pt>
                <c:pt idx="690">
                  <c:v>1.83</c:v>
                </c:pt>
                <c:pt idx="691">
                  <c:v>1.835</c:v>
                </c:pt>
                <c:pt idx="692">
                  <c:v>1.84</c:v>
                </c:pt>
                <c:pt idx="693">
                  <c:v>1.845</c:v>
                </c:pt>
                <c:pt idx="694">
                  <c:v>1.85</c:v>
                </c:pt>
                <c:pt idx="695">
                  <c:v>1.855</c:v>
                </c:pt>
                <c:pt idx="696">
                  <c:v>1.86</c:v>
                </c:pt>
                <c:pt idx="697">
                  <c:v>1.865</c:v>
                </c:pt>
                <c:pt idx="698">
                  <c:v>1.87</c:v>
                </c:pt>
                <c:pt idx="699">
                  <c:v>1.875</c:v>
                </c:pt>
                <c:pt idx="700">
                  <c:v>1.88</c:v>
                </c:pt>
                <c:pt idx="701">
                  <c:v>1.885</c:v>
                </c:pt>
                <c:pt idx="702">
                  <c:v>1.89</c:v>
                </c:pt>
                <c:pt idx="703">
                  <c:v>1.895</c:v>
                </c:pt>
                <c:pt idx="704">
                  <c:v>1.9</c:v>
                </c:pt>
                <c:pt idx="705">
                  <c:v>1.905</c:v>
                </c:pt>
                <c:pt idx="706">
                  <c:v>1.91</c:v>
                </c:pt>
                <c:pt idx="707">
                  <c:v>1.915</c:v>
                </c:pt>
                <c:pt idx="708">
                  <c:v>1.92</c:v>
                </c:pt>
                <c:pt idx="709">
                  <c:v>1.925</c:v>
                </c:pt>
                <c:pt idx="710">
                  <c:v>1.93</c:v>
                </c:pt>
                <c:pt idx="711">
                  <c:v>1.9350000000000001</c:v>
                </c:pt>
                <c:pt idx="712">
                  <c:v>1.94</c:v>
                </c:pt>
                <c:pt idx="713">
                  <c:v>1.9450000000000001</c:v>
                </c:pt>
                <c:pt idx="714">
                  <c:v>1.95</c:v>
                </c:pt>
                <c:pt idx="715">
                  <c:v>1.9550000000000001</c:v>
                </c:pt>
                <c:pt idx="716">
                  <c:v>1.96</c:v>
                </c:pt>
                <c:pt idx="717">
                  <c:v>1.9650000000000001</c:v>
                </c:pt>
                <c:pt idx="718">
                  <c:v>1.97</c:v>
                </c:pt>
                <c:pt idx="719">
                  <c:v>1.9750000000000001</c:v>
                </c:pt>
                <c:pt idx="720">
                  <c:v>1.98</c:v>
                </c:pt>
                <c:pt idx="721">
                  <c:v>1.9850000000000001</c:v>
                </c:pt>
                <c:pt idx="722">
                  <c:v>1.99</c:v>
                </c:pt>
                <c:pt idx="723">
                  <c:v>1.9950000000000001</c:v>
                </c:pt>
                <c:pt idx="724">
                  <c:v>2</c:v>
                </c:pt>
                <c:pt idx="725">
                  <c:v>2.0049999999999999</c:v>
                </c:pt>
                <c:pt idx="726">
                  <c:v>2.0099999999999998</c:v>
                </c:pt>
                <c:pt idx="727">
                  <c:v>2.0150000000000001</c:v>
                </c:pt>
                <c:pt idx="728">
                  <c:v>2.02</c:v>
                </c:pt>
                <c:pt idx="729">
                  <c:v>2.0249999999999999</c:v>
                </c:pt>
                <c:pt idx="730">
                  <c:v>2.0299999999999998</c:v>
                </c:pt>
                <c:pt idx="731">
                  <c:v>2.0350000000000001</c:v>
                </c:pt>
                <c:pt idx="732">
                  <c:v>2.04</c:v>
                </c:pt>
                <c:pt idx="733">
                  <c:v>2.0449999999999999</c:v>
                </c:pt>
                <c:pt idx="734">
                  <c:v>2.0499999999999998</c:v>
                </c:pt>
                <c:pt idx="735">
                  <c:v>2.0550000000000002</c:v>
                </c:pt>
                <c:pt idx="736">
                  <c:v>2.06</c:v>
                </c:pt>
                <c:pt idx="737">
                  <c:v>2.0649999999999999</c:v>
                </c:pt>
                <c:pt idx="738">
                  <c:v>2.0699999999999998</c:v>
                </c:pt>
                <c:pt idx="739">
                  <c:v>2.0750000000000002</c:v>
                </c:pt>
                <c:pt idx="740">
                  <c:v>2.08</c:v>
                </c:pt>
                <c:pt idx="741">
                  <c:v>2.085</c:v>
                </c:pt>
                <c:pt idx="742">
                  <c:v>2.09</c:v>
                </c:pt>
                <c:pt idx="743">
                  <c:v>2.0950000000000002</c:v>
                </c:pt>
                <c:pt idx="744">
                  <c:v>2.1</c:v>
                </c:pt>
                <c:pt idx="745">
                  <c:v>2.105</c:v>
                </c:pt>
                <c:pt idx="746">
                  <c:v>2.11</c:v>
                </c:pt>
                <c:pt idx="747">
                  <c:v>2.1150000000000002</c:v>
                </c:pt>
                <c:pt idx="748">
                  <c:v>2.12</c:v>
                </c:pt>
                <c:pt idx="749">
                  <c:v>2.125</c:v>
                </c:pt>
                <c:pt idx="750">
                  <c:v>2.13</c:v>
                </c:pt>
                <c:pt idx="751">
                  <c:v>2.1349999999999998</c:v>
                </c:pt>
                <c:pt idx="752">
                  <c:v>2.14</c:v>
                </c:pt>
                <c:pt idx="753">
                  <c:v>2.145</c:v>
                </c:pt>
                <c:pt idx="754">
                  <c:v>2.15</c:v>
                </c:pt>
                <c:pt idx="755">
                  <c:v>2.1549999999999998</c:v>
                </c:pt>
                <c:pt idx="756">
                  <c:v>2.16</c:v>
                </c:pt>
                <c:pt idx="757">
                  <c:v>2.165</c:v>
                </c:pt>
                <c:pt idx="758">
                  <c:v>2.17</c:v>
                </c:pt>
                <c:pt idx="759">
                  <c:v>2.1749999999999998</c:v>
                </c:pt>
                <c:pt idx="760">
                  <c:v>2.1800000000000002</c:v>
                </c:pt>
                <c:pt idx="761">
                  <c:v>2.1850000000000001</c:v>
                </c:pt>
                <c:pt idx="762">
                  <c:v>2.19</c:v>
                </c:pt>
                <c:pt idx="763">
                  <c:v>2.1949999999999998</c:v>
                </c:pt>
                <c:pt idx="764">
                  <c:v>2.2000000000000002</c:v>
                </c:pt>
                <c:pt idx="765">
                  <c:v>2.2050000000000001</c:v>
                </c:pt>
                <c:pt idx="766">
                  <c:v>2.21</c:v>
                </c:pt>
                <c:pt idx="767">
                  <c:v>2.2149999999999999</c:v>
                </c:pt>
                <c:pt idx="768">
                  <c:v>2.2200000000000002</c:v>
                </c:pt>
                <c:pt idx="769">
                  <c:v>2.2250000000000001</c:v>
                </c:pt>
                <c:pt idx="770">
                  <c:v>2.23</c:v>
                </c:pt>
                <c:pt idx="771">
                  <c:v>2.2349999999999999</c:v>
                </c:pt>
                <c:pt idx="772">
                  <c:v>2.2400000000000002</c:v>
                </c:pt>
                <c:pt idx="773">
                  <c:v>2.2450000000000001</c:v>
                </c:pt>
                <c:pt idx="774">
                  <c:v>2.25</c:v>
                </c:pt>
                <c:pt idx="775">
                  <c:v>2.2549999999999999</c:v>
                </c:pt>
                <c:pt idx="776">
                  <c:v>2.2599999999999998</c:v>
                </c:pt>
                <c:pt idx="777">
                  <c:v>2.2650000000000001</c:v>
                </c:pt>
                <c:pt idx="778">
                  <c:v>2.27</c:v>
                </c:pt>
                <c:pt idx="779">
                  <c:v>2.2749999999999999</c:v>
                </c:pt>
                <c:pt idx="780">
                  <c:v>2.2799999999999998</c:v>
                </c:pt>
                <c:pt idx="781">
                  <c:v>2.2850000000000001</c:v>
                </c:pt>
                <c:pt idx="782">
                  <c:v>2.29</c:v>
                </c:pt>
                <c:pt idx="783">
                  <c:v>2.2949999999999999</c:v>
                </c:pt>
                <c:pt idx="784">
                  <c:v>2.2999999999999998</c:v>
                </c:pt>
                <c:pt idx="785">
                  <c:v>2.3050000000000002</c:v>
                </c:pt>
                <c:pt idx="786">
                  <c:v>2.31</c:v>
                </c:pt>
                <c:pt idx="787">
                  <c:v>2.3149999999999999</c:v>
                </c:pt>
                <c:pt idx="788">
                  <c:v>2.3199999999999998</c:v>
                </c:pt>
                <c:pt idx="789">
                  <c:v>2.3250000000000002</c:v>
                </c:pt>
                <c:pt idx="790">
                  <c:v>2.33</c:v>
                </c:pt>
                <c:pt idx="791">
                  <c:v>2.335</c:v>
                </c:pt>
                <c:pt idx="792">
                  <c:v>2.34</c:v>
                </c:pt>
                <c:pt idx="793">
                  <c:v>2.3450000000000002</c:v>
                </c:pt>
                <c:pt idx="794">
                  <c:v>2.35</c:v>
                </c:pt>
                <c:pt idx="795">
                  <c:v>2.355</c:v>
                </c:pt>
                <c:pt idx="796">
                  <c:v>2.36</c:v>
                </c:pt>
                <c:pt idx="797">
                  <c:v>2.3650000000000002</c:v>
                </c:pt>
                <c:pt idx="798">
                  <c:v>2.37</c:v>
                </c:pt>
                <c:pt idx="799">
                  <c:v>2.375</c:v>
                </c:pt>
                <c:pt idx="800">
                  <c:v>2.38</c:v>
                </c:pt>
                <c:pt idx="801">
                  <c:v>2.3849999999999998</c:v>
                </c:pt>
                <c:pt idx="802">
                  <c:v>2.39</c:v>
                </c:pt>
                <c:pt idx="803">
                  <c:v>2.395</c:v>
                </c:pt>
                <c:pt idx="804">
                  <c:v>2.4</c:v>
                </c:pt>
                <c:pt idx="805">
                  <c:v>2.4049999999999998</c:v>
                </c:pt>
                <c:pt idx="806">
                  <c:v>2.41</c:v>
                </c:pt>
                <c:pt idx="807">
                  <c:v>2.415</c:v>
                </c:pt>
                <c:pt idx="808">
                  <c:v>2.42</c:v>
                </c:pt>
                <c:pt idx="809">
                  <c:v>2.4249999999999998</c:v>
                </c:pt>
                <c:pt idx="810">
                  <c:v>2.4300000000000002</c:v>
                </c:pt>
                <c:pt idx="811">
                  <c:v>2.4350000000000001</c:v>
                </c:pt>
                <c:pt idx="812">
                  <c:v>2.44</c:v>
                </c:pt>
                <c:pt idx="813">
                  <c:v>2.4449999999999998</c:v>
                </c:pt>
                <c:pt idx="814">
                  <c:v>2.4500000000000002</c:v>
                </c:pt>
                <c:pt idx="815">
                  <c:v>2.4550000000000001</c:v>
                </c:pt>
                <c:pt idx="816">
                  <c:v>2.46</c:v>
                </c:pt>
                <c:pt idx="817">
                  <c:v>2.4649999999999999</c:v>
                </c:pt>
                <c:pt idx="818">
                  <c:v>2.4700000000000002</c:v>
                </c:pt>
                <c:pt idx="819">
                  <c:v>2.4750000000000001</c:v>
                </c:pt>
                <c:pt idx="820">
                  <c:v>2.48</c:v>
                </c:pt>
                <c:pt idx="821">
                  <c:v>2.4849999999999999</c:v>
                </c:pt>
                <c:pt idx="822">
                  <c:v>2.4900000000000002</c:v>
                </c:pt>
                <c:pt idx="823">
                  <c:v>2.4950000000000001</c:v>
                </c:pt>
                <c:pt idx="824">
                  <c:v>2.5</c:v>
                </c:pt>
                <c:pt idx="825">
                  <c:v>2.5049999999999999</c:v>
                </c:pt>
                <c:pt idx="826">
                  <c:v>2.5099999999999998</c:v>
                </c:pt>
                <c:pt idx="827">
                  <c:v>2.5150000000000001</c:v>
                </c:pt>
                <c:pt idx="828">
                  <c:v>2.52</c:v>
                </c:pt>
                <c:pt idx="829">
                  <c:v>2.5249999999999999</c:v>
                </c:pt>
                <c:pt idx="830">
                  <c:v>2.5299999999999998</c:v>
                </c:pt>
                <c:pt idx="831">
                  <c:v>2.5350000000000001</c:v>
                </c:pt>
                <c:pt idx="832">
                  <c:v>2.54</c:v>
                </c:pt>
                <c:pt idx="833">
                  <c:v>2.5449999999999999</c:v>
                </c:pt>
                <c:pt idx="834">
                  <c:v>2.5499999999999998</c:v>
                </c:pt>
                <c:pt idx="835">
                  <c:v>2.5550000000000002</c:v>
                </c:pt>
                <c:pt idx="836">
                  <c:v>2.56</c:v>
                </c:pt>
                <c:pt idx="837">
                  <c:v>2.5649999999999999</c:v>
                </c:pt>
                <c:pt idx="838">
                  <c:v>2.57</c:v>
                </c:pt>
                <c:pt idx="839">
                  <c:v>2.5750000000000002</c:v>
                </c:pt>
                <c:pt idx="840">
                  <c:v>2.58</c:v>
                </c:pt>
                <c:pt idx="841">
                  <c:v>2.585</c:v>
                </c:pt>
                <c:pt idx="842">
                  <c:v>2.59</c:v>
                </c:pt>
                <c:pt idx="843">
                  <c:v>2.5950000000000002</c:v>
                </c:pt>
                <c:pt idx="844">
                  <c:v>2.6</c:v>
                </c:pt>
                <c:pt idx="845">
                  <c:v>2.605</c:v>
                </c:pt>
                <c:pt idx="846">
                  <c:v>2.61</c:v>
                </c:pt>
                <c:pt idx="847">
                  <c:v>2.6150000000000002</c:v>
                </c:pt>
                <c:pt idx="848">
                  <c:v>2.62</c:v>
                </c:pt>
                <c:pt idx="849">
                  <c:v>2.625</c:v>
                </c:pt>
                <c:pt idx="850">
                  <c:v>2.63</c:v>
                </c:pt>
                <c:pt idx="851">
                  <c:v>2.6349999999999998</c:v>
                </c:pt>
                <c:pt idx="852">
                  <c:v>2.64</c:v>
                </c:pt>
                <c:pt idx="853">
                  <c:v>2.645</c:v>
                </c:pt>
                <c:pt idx="854">
                  <c:v>2.65</c:v>
                </c:pt>
                <c:pt idx="855">
                  <c:v>2.6549999999999998</c:v>
                </c:pt>
                <c:pt idx="856">
                  <c:v>2.66</c:v>
                </c:pt>
                <c:pt idx="857">
                  <c:v>2.665</c:v>
                </c:pt>
                <c:pt idx="858">
                  <c:v>2.67</c:v>
                </c:pt>
                <c:pt idx="859">
                  <c:v>2.6749999999999998</c:v>
                </c:pt>
                <c:pt idx="860">
                  <c:v>2.68</c:v>
                </c:pt>
                <c:pt idx="861">
                  <c:v>2.6850000000000001</c:v>
                </c:pt>
                <c:pt idx="862">
                  <c:v>2.69</c:v>
                </c:pt>
                <c:pt idx="863">
                  <c:v>2.6949999999999998</c:v>
                </c:pt>
                <c:pt idx="864">
                  <c:v>2.7</c:v>
                </c:pt>
                <c:pt idx="865">
                  <c:v>2.7050000000000001</c:v>
                </c:pt>
                <c:pt idx="866">
                  <c:v>2.71</c:v>
                </c:pt>
                <c:pt idx="867">
                  <c:v>2.7149999999999999</c:v>
                </c:pt>
                <c:pt idx="868">
                  <c:v>2.72</c:v>
                </c:pt>
                <c:pt idx="869">
                  <c:v>2.7250000000000001</c:v>
                </c:pt>
                <c:pt idx="870">
                  <c:v>2.73</c:v>
                </c:pt>
                <c:pt idx="871">
                  <c:v>2.7349999999999999</c:v>
                </c:pt>
                <c:pt idx="872">
                  <c:v>2.74</c:v>
                </c:pt>
                <c:pt idx="873">
                  <c:v>2.7450000000000001</c:v>
                </c:pt>
                <c:pt idx="874">
                  <c:v>2.75</c:v>
                </c:pt>
                <c:pt idx="875">
                  <c:v>2.7549999999999999</c:v>
                </c:pt>
                <c:pt idx="876">
                  <c:v>2.76</c:v>
                </c:pt>
                <c:pt idx="877">
                  <c:v>2.7650000000000001</c:v>
                </c:pt>
                <c:pt idx="878">
                  <c:v>2.77</c:v>
                </c:pt>
                <c:pt idx="879">
                  <c:v>2.7749999999999999</c:v>
                </c:pt>
                <c:pt idx="880">
                  <c:v>2.78</c:v>
                </c:pt>
                <c:pt idx="881">
                  <c:v>2.7850000000000001</c:v>
                </c:pt>
                <c:pt idx="882">
                  <c:v>2.79</c:v>
                </c:pt>
                <c:pt idx="883">
                  <c:v>2.7949999999999999</c:v>
                </c:pt>
                <c:pt idx="884">
                  <c:v>2.8</c:v>
                </c:pt>
                <c:pt idx="885">
                  <c:v>2.8050000000000002</c:v>
                </c:pt>
                <c:pt idx="886">
                  <c:v>2.81</c:v>
                </c:pt>
                <c:pt idx="887">
                  <c:v>2.8149999999999999</c:v>
                </c:pt>
                <c:pt idx="888">
                  <c:v>2.82</c:v>
                </c:pt>
                <c:pt idx="889">
                  <c:v>2.8250000000000002</c:v>
                </c:pt>
                <c:pt idx="890">
                  <c:v>2.83</c:v>
                </c:pt>
                <c:pt idx="891">
                  <c:v>2.835</c:v>
                </c:pt>
                <c:pt idx="892">
                  <c:v>2.84</c:v>
                </c:pt>
                <c:pt idx="893">
                  <c:v>2.8450000000000002</c:v>
                </c:pt>
                <c:pt idx="894">
                  <c:v>2.85</c:v>
                </c:pt>
                <c:pt idx="895">
                  <c:v>2.855</c:v>
                </c:pt>
                <c:pt idx="896">
                  <c:v>2.86</c:v>
                </c:pt>
                <c:pt idx="897">
                  <c:v>2.8650000000000002</c:v>
                </c:pt>
                <c:pt idx="898">
                  <c:v>2.87</c:v>
                </c:pt>
                <c:pt idx="899">
                  <c:v>2.875</c:v>
                </c:pt>
                <c:pt idx="900">
                  <c:v>2.88</c:v>
                </c:pt>
                <c:pt idx="901">
                  <c:v>2.8849999999999998</c:v>
                </c:pt>
                <c:pt idx="902">
                  <c:v>2.89</c:v>
                </c:pt>
                <c:pt idx="903">
                  <c:v>2.895</c:v>
                </c:pt>
                <c:pt idx="904">
                  <c:v>2.9</c:v>
                </c:pt>
                <c:pt idx="905">
                  <c:v>2.9049999999999998</c:v>
                </c:pt>
                <c:pt idx="906">
                  <c:v>2.91</c:v>
                </c:pt>
                <c:pt idx="907">
                  <c:v>2.915</c:v>
                </c:pt>
                <c:pt idx="908">
                  <c:v>2.92</c:v>
                </c:pt>
                <c:pt idx="909">
                  <c:v>2.9249999999999998</c:v>
                </c:pt>
                <c:pt idx="910">
                  <c:v>2.93</c:v>
                </c:pt>
                <c:pt idx="911">
                  <c:v>2.9350000000000001</c:v>
                </c:pt>
                <c:pt idx="912">
                  <c:v>2.94</c:v>
                </c:pt>
                <c:pt idx="913">
                  <c:v>2.9449999999999998</c:v>
                </c:pt>
                <c:pt idx="914">
                  <c:v>2.95</c:v>
                </c:pt>
                <c:pt idx="915">
                  <c:v>2.9550000000000001</c:v>
                </c:pt>
                <c:pt idx="916">
                  <c:v>2.96</c:v>
                </c:pt>
                <c:pt idx="917">
                  <c:v>2.9649999999999999</c:v>
                </c:pt>
                <c:pt idx="918">
                  <c:v>2.97</c:v>
                </c:pt>
                <c:pt idx="919">
                  <c:v>2.9750000000000001</c:v>
                </c:pt>
                <c:pt idx="920">
                  <c:v>2.98</c:v>
                </c:pt>
                <c:pt idx="921">
                  <c:v>2.9849999999999999</c:v>
                </c:pt>
                <c:pt idx="922">
                  <c:v>2.99</c:v>
                </c:pt>
                <c:pt idx="923">
                  <c:v>2.9950000000000001</c:v>
                </c:pt>
                <c:pt idx="924">
                  <c:v>3</c:v>
                </c:pt>
                <c:pt idx="925">
                  <c:v>3.0049999999999999</c:v>
                </c:pt>
                <c:pt idx="926">
                  <c:v>3.01</c:v>
                </c:pt>
                <c:pt idx="927">
                  <c:v>3.0150000000000001</c:v>
                </c:pt>
                <c:pt idx="928">
                  <c:v>3.02</c:v>
                </c:pt>
                <c:pt idx="929">
                  <c:v>3.0249999999999999</c:v>
                </c:pt>
                <c:pt idx="930">
                  <c:v>3.03</c:v>
                </c:pt>
                <c:pt idx="931">
                  <c:v>3.0350000000000001</c:v>
                </c:pt>
                <c:pt idx="932">
                  <c:v>3.04</c:v>
                </c:pt>
                <c:pt idx="933">
                  <c:v>3.0449999999999999</c:v>
                </c:pt>
                <c:pt idx="934">
                  <c:v>3.05</c:v>
                </c:pt>
                <c:pt idx="935">
                  <c:v>3.0550000000000002</c:v>
                </c:pt>
                <c:pt idx="936">
                  <c:v>3.06</c:v>
                </c:pt>
                <c:pt idx="937">
                  <c:v>3.0649999999999999</c:v>
                </c:pt>
                <c:pt idx="938">
                  <c:v>3.07</c:v>
                </c:pt>
                <c:pt idx="939">
                  <c:v>3.0750000000000002</c:v>
                </c:pt>
                <c:pt idx="940">
                  <c:v>3.08</c:v>
                </c:pt>
                <c:pt idx="941">
                  <c:v>3.085</c:v>
                </c:pt>
                <c:pt idx="942">
                  <c:v>3.09</c:v>
                </c:pt>
                <c:pt idx="943">
                  <c:v>3.0950000000000002</c:v>
                </c:pt>
                <c:pt idx="944">
                  <c:v>3.1</c:v>
                </c:pt>
                <c:pt idx="945">
                  <c:v>3.105</c:v>
                </c:pt>
                <c:pt idx="946">
                  <c:v>3.11</c:v>
                </c:pt>
                <c:pt idx="947">
                  <c:v>3.1150000000000002</c:v>
                </c:pt>
                <c:pt idx="948">
                  <c:v>3.12</c:v>
                </c:pt>
                <c:pt idx="949">
                  <c:v>3.125</c:v>
                </c:pt>
                <c:pt idx="950">
                  <c:v>3.13</c:v>
                </c:pt>
                <c:pt idx="951">
                  <c:v>3.1349999999999998</c:v>
                </c:pt>
                <c:pt idx="952">
                  <c:v>3.14</c:v>
                </c:pt>
                <c:pt idx="953">
                  <c:v>3.145</c:v>
                </c:pt>
                <c:pt idx="954">
                  <c:v>3.15</c:v>
                </c:pt>
                <c:pt idx="955">
                  <c:v>3.1549999999999998</c:v>
                </c:pt>
                <c:pt idx="956">
                  <c:v>3.16</c:v>
                </c:pt>
                <c:pt idx="957">
                  <c:v>3.165</c:v>
                </c:pt>
                <c:pt idx="958">
                  <c:v>3.17</c:v>
                </c:pt>
                <c:pt idx="959">
                  <c:v>3.1749999999999998</c:v>
                </c:pt>
                <c:pt idx="960">
                  <c:v>3.18</c:v>
                </c:pt>
                <c:pt idx="961">
                  <c:v>3.1850000000000001</c:v>
                </c:pt>
                <c:pt idx="962">
                  <c:v>3.19</c:v>
                </c:pt>
                <c:pt idx="963">
                  <c:v>3.1949999999999998</c:v>
                </c:pt>
                <c:pt idx="964">
                  <c:v>3.2</c:v>
                </c:pt>
                <c:pt idx="965">
                  <c:v>3.2050000000000001</c:v>
                </c:pt>
                <c:pt idx="966">
                  <c:v>3.21</c:v>
                </c:pt>
                <c:pt idx="967">
                  <c:v>3.2149999999999999</c:v>
                </c:pt>
                <c:pt idx="968">
                  <c:v>3.22</c:v>
                </c:pt>
                <c:pt idx="969">
                  <c:v>3.2250000000000001</c:v>
                </c:pt>
                <c:pt idx="970">
                  <c:v>3.23</c:v>
                </c:pt>
                <c:pt idx="971">
                  <c:v>3.2349999999999999</c:v>
                </c:pt>
                <c:pt idx="972">
                  <c:v>3.24</c:v>
                </c:pt>
                <c:pt idx="973">
                  <c:v>3.2450000000000001</c:v>
                </c:pt>
                <c:pt idx="974">
                  <c:v>3.25</c:v>
                </c:pt>
                <c:pt idx="975">
                  <c:v>3.2549999999999999</c:v>
                </c:pt>
                <c:pt idx="976">
                  <c:v>3.26</c:v>
                </c:pt>
                <c:pt idx="977">
                  <c:v>3.2650000000000001</c:v>
                </c:pt>
                <c:pt idx="978">
                  <c:v>3.27</c:v>
                </c:pt>
                <c:pt idx="979">
                  <c:v>3.2749999999999999</c:v>
                </c:pt>
                <c:pt idx="980">
                  <c:v>3.28</c:v>
                </c:pt>
                <c:pt idx="981">
                  <c:v>3.2850000000000001</c:v>
                </c:pt>
                <c:pt idx="982">
                  <c:v>3.29</c:v>
                </c:pt>
                <c:pt idx="983">
                  <c:v>3.2949999999999999</c:v>
                </c:pt>
                <c:pt idx="984">
                  <c:v>3.3</c:v>
                </c:pt>
                <c:pt idx="985">
                  <c:v>3.3050000000000002</c:v>
                </c:pt>
                <c:pt idx="986">
                  <c:v>3.31</c:v>
                </c:pt>
                <c:pt idx="987">
                  <c:v>3.3149999999999999</c:v>
                </c:pt>
                <c:pt idx="988">
                  <c:v>3.32</c:v>
                </c:pt>
                <c:pt idx="989">
                  <c:v>3.3250000000000002</c:v>
                </c:pt>
                <c:pt idx="990">
                  <c:v>3.33</c:v>
                </c:pt>
                <c:pt idx="991">
                  <c:v>3.335</c:v>
                </c:pt>
                <c:pt idx="992">
                  <c:v>3.34</c:v>
                </c:pt>
                <c:pt idx="993">
                  <c:v>3.3450000000000002</c:v>
                </c:pt>
                <c:pt idx="994">
                  <c:v>3.35</c:v>
                </c:pt>
                <c:pt idx="995">
                  <c:v>3.355</c:v>
                </c:pt>
                <c:pt idx="996">
                  <c:v>3.36</c:v>
                </c:pt>
                <c:pt idx="997">
                  <c:v>3.3650000000000002</c:v>
                </c:pt>
                <c:pt idx="998">
                  <c:v>3.37</c:v>
                </c:pt>
                <c:pt idx="999">
                  <c:v>3.375</c:v>
                </c:pt>
              </c:numCache>
            </c:numRef>
          </c:xVal>
          <c:yVal>
            <c:numRef>
              <c:f>'[1]Current Sensor Scope Data'!$AG$5:$AG$1004</c:f>
              <c:numCache>
                <c:formatCode>General</c:formatCode>
                <c:ptCount val="1000"/>
                <c:pt idx="0">
                  <c:v>-3.64</c:v>
                </c:pt>
                <c:pt idx="1">
                  <c:v>-3.64</c:v>
                </c:pt>
                <c:pt idx="2">
                  <c:v>-3.64</c:v>
                </c:pt>
                <c:pt idx="3">
                  <c:v>-3.64</c:v>
                </c:pt>
                <c:pt idx="4">
                  <c:v>-3.01</c:v>
                </c:pt>
                <c:pt idx="5">
                  <c:v>-3.64</c:v>
                </c:pt>
                <c:pt idx="6">
                  <c:v>-3.64</c:v>
                </c:pt>
                <c:pt idx="7">
                  <c:v>-3.01</c:v>
                </c:pt>
                <c:pt idx="8">
                  <c:v>-3.64</c:v>
                </c:pt>
                <c:pt idx="9">
                  <c:v>-3.01</c:v>
                </c:pt>
                <c:pt idx="10">
                  <c:v>-3.01</c:v>
                </c:pt>
                <c:pt idx="11">
                  <c:v>-3.64</c:v>
                </c:pt>
                <c:pt idx="12">
                  <c:v>-4.26</c:v>
                </c:pt>
                <c:pt idx="13">
                  <c:v>-4.26</c:v>
                </c:pt>
                <c:pt idx="14">
                  <c:v>-3.64</c:v>
                </c:pt>
                <c:pt idx="15">
                  <c:v>-3.64</c:v>
                </c:pt>
                <c:pt idx="16">
                  <c:v>-4.26</c:v>
                </c:pt>
                <c:pt idx="17">
                  <c:v>-3.64</c:v>
                </c:pt>
                <c:pt idx="18">
                  <c:v>-3.64</c:v>
                </c:pt>
                <c:pt idx="19">
                  <c:v>-3.64</c:v>
                </c:pt>
                <c:pt idx="20">
                  <c:v>-3.64</c:v>
                </c:pt>
                <c:pt idx="21">
                  <c:v>-3.64</c:v>
                </c:pt>
                <c:pt idx="22">
                  <c:v>-3.64</c:v>
                </c:pt>
                <c:pt idx="23">
                  <c:v>-4.26</c:v>
                </c:pt>
                <c:pt idx="24">
                  <c:v>-4.26</c:v>
                </c:pt>
                <c:pt idx="25">
                  <c:v>-3.64</c:v>
                </c:pt>
                <c:pt idx="26">
                  <c:v>-3.64</c:v>
                </c:pt>
                <c:pt idx="27">
                  <c:v>-3.64</c:v>
                </c:pt>
                <c:pt idx="28">
                  <c:v>-3.64</c:v>
                </c:pt>
                <c:pt idx="29">
                  <c:v>-3.64</c:v>
                </c:pt>
                <c:pt idx="30">
                  <c:v>-3.64</c:v>
                </c:pt>
                <c:pt idx="31">
                  <c:v>-3.01</c:v>
                </c:pt>
                <c:pt idx="32">
                  <c:v>-3.64</c:v>
                </c:pt>
                <c:pt idx="33">
                  <c:v>-3.01</c:v>
                </c:pt>
                <c:pt idx="34">
                  <c:v>-3.01</c:v>
                </c:pt>
                <c:pt idx="35">
                  <c:v>-3.64</c:v>
                </c:pt>
                <c:pt idx="36">
                  <c:v>-3.64</c:v>
                </c:pt>
                <c:pt idx="37">
                  <c:v>-3.64</c:v>
                </c:pt>
                <c:pt idx="38">
                  <c:v>-3.64</c:v>
                </c:pt>
                <c:pt idx="39">
                  <c:v>-3.64</c:v>
                </c:pt>
                <c:pt idx="40">
                  <c:v>-3.64</c:v>
                </c:pt>
                <c:pt idx="41">
                  <c:v>-4.26</c:v>
                </c:pt>
                <c:pt idx="42">
                  <c:v>-3.64</c:v>
                </c:pt>
                <c:pt idx="43">
                  <c:v>-3.64</c:v>
                </c:pt>
                <c:pt idx="44">
                  <c:v>-3.64</c:v>
                </c:pt>
                <c:pt idx="45">
                  <c:v>-3.01</c:v>
                </c:pt>
                <c:pt idx="46">
                  <c:v>-3.01</c:v>
                </c:pt>
                <c:pt idx="47">
                  <c:v>-3.64</c:v>
                </c:pt>
                <c:pt idx="48">
                  <c:v>-3.01</c:v>
                </c:pt>
                <c:pt idx="49">
                  <c:v>-3.64</c:v>
                </c:pt>
                <c:pt idx="50">
                  <c:v>-3.01</c:v>
                </c:pt>
                <c:pt idx="51">
                  <c:v>-3.64</c:v>
                </c:pt>
                <c:pt idx="52">
                  <c:v>-3.64</c:v>
                </c:pt>
                <c:pt idx="53">
                  <c:v>-3.64</c:v>
                </c:pt>
                <c:pt idx="54">
                  <c:v>-3.64</c:v>
                </c:pt>
                <c:pt idx="55">
                  <c:v>-3.64</c:v>
                </c:pt>
                <c:pt idx="56">
                  <c:v>-4.26</c:v>
                </c:pt>
                <c:pt idx="57">
                  <c:v>-3.64</c:v>
                </c:pt>
                <c:pt idx="58">
                  <c:v>-3.64</c:v>
                </c:pt>
                <c:pt idx="59">
                  <c:v>-3.64</c:v>
                </c:pt>
                <c:pt idx="60">
                  <c:v>-3.01</c:v>
                </c:pt>
                <c:pt idx="61">
                  <c:v>-3.64</c:v>
                </c:pt>
                <c:pt idx="62">
                  <c:v>-3.64</c:v>
                </c:pt>
                <c:pt idx="63">
                  <c:v>-3.64</c:v>
                </c:pt>
                <c:pt idx="64">
                  <c:v>-3.64</c:v>
                </c:pt>
                <c:pt idx="65">
                  <c:v>-3.64</c:v>
                </c:pt>
                <c:pt idx="66">
                  <c:v>-3.64</c:v>
                </c:pt>
                <c:pt idx="67">
                  <c:v>-3.64</c:v>
                </c:pt>
                <c:pt idx="68">
                  <c:v>-3.64</c:v>
                </c:pt>
                <c:pt idx="69">
                  <c:v>-3.01</c:v>
                </c:pt>
                <c:pt idx="70">
                  <c:v>-3.64</c:v>
                </c:pt>
                <c:pt idx="71">
                  <c:v>-3.64</c:v>
                </c:pt>
                <c:pt idx="72">
                  <c:v>-3.01</c:v>
                </c:pt>
                <c:pt idx="73">
                  <c:v>-3.64</c:v>
                </c:pt>
                <c:pt idx="74">
                  <c:v>-4.26</c:v>
                </c:pt>
                <c:pt idx="75">
                  <c:v>-3.64</c:v>
                </c:pt>
                <c:pt idx="76">
                  <c:v>-3.64</c:v>
                </c:pt>
                <c:pt idx="77">
                  <c:v>-3.64</c:v>
                </c:pt>
                <c:pt idx="78">
                  <c:v>-3.64</c:v>
                </c:pt>
                <c:pt idx="79">
                  <c:v>-3.01</c:v>
                </c:pt>
                <c:pt idx="80">
                  <c:v>-3.64</c:v>
                </c:pt>
                <c:pt idx="81">
                  <c:v>-3.64</c:v>
                </c:pt>
                <c:pt idx="82">
                  <c:v>-3.64</c:v>
                </c:pt>
                <c:pt idx="83">
                  <c:v>-3.01</c:v>
                </c:pt>
                <c:pt idx="84">
                  <c:v>-3.64</c:v>
                </c:pt>
                <c:pt idx="85">
                  <c:v>-3.01</c:v>
                </c:pt>
                <c:pt idx="86">
                  <c:v>-3.01</c:v>
                </c:pt>
                <c:pt idx="87">
                  <c:v>-3.64</c:v>
                </c:pt>
                <c:pt idx="88">
                  <c:v>-3.64</c:v>
                </c:pt>
                <c:pt idx="89">
                  <c:v>-3.64</c:v>
                </c:pt>
                <c:pt idx="90">
                  <c:v>-3.64</c:v>
                </c:pt>
                <c:pt idx="91">
                  <c:v>-3.64</c:v>
                </c:pt>
                <c:pt idx="92">
                  <c:v>-3.64</c:v>
                </c:pt>
                <c:pt idx="93">
                  <c:v>-4.26</c:v>
                </c:pt>
                <c:pt idx="94">
                  <c:v>-3.64</c:v>
                </c:pt>
                <c:pt idx="95">
                  <c:v>-3.64</c:v>
                </c:pt>
                <c:pt idx="96">
                  <c:v>-3.64</c:v>
                </c:pt>
                <c:pt idx="97">
                  <c:v>-4.26</c:v>
                </c:pt>
                <c:pt idx="98">
                  <c:v>-3.64</c:v>
                </c:pt>
                <c:pt idx="99">
                  <c:v>-3.64</c:v>
                </c:pt>
                <c:pt idx="100">
                  <c:v>-4.26</c:v>
                </c:pt>
                <c:pt idx="101">
                  <c:v>-4.26</c:v>
                </c:pt>
                <c:pt idx="102">
                  <c:v>-3.01</c:v>
                </c:pt>
                <c:pt idx="103">
                  <c:v>-3.64</c:v>
                </c:pt>
                <c:pt idx="104">
                  <c:v>-3.64</c:v>
                </c:pt>
                <c:pt idx="105">
                  <c:v>-3.64</c:v>
                </c:pt>
                <c:pt idx="106">
                  <c:v>-3.64</c:v>
                </c:pt>
                <c:pt idx="107">
                  <c:v>-3.64</c:v>
                </c:pt>
                <c:pt idx="108">
                  <c:v>-3.64</c:v>
                </c:pt>
                <c:pt idx="109">
                  <c:v>-3.64</c:v>
                </c:pt>
                <c:pt idx="110">
                  <c:v>-3.01</c:v>
                </c:pt>
                <c:pt idx="111">
                  <c:v>-3.64</c:v>
                </c:pt>
                <c:pt idx="112">
                  <c:v>-3.64</c:v>
                </c:pt>
                <c:pt idx="113">
                  <c:v>-3.64</c:v>
                </c:pt>
                <c:pt idx="114">
                  <c:v>-3.64</c:v>
                </c:pt>
                <c:pt idx="115">
                  <c:v>-3.64</c:v>
                </c:pt>
                <c:pt idx="116">
                  <c:v>-3.64</c:v>
                </c:pt>
                <c:pt idx="117">
                  <c:v>-3.01</c:v>
                </c:pt>
                <c:pt idx="118">
                  <c:v>-3.64</c:v>
                </c:pt>
                <c:pt idx="119">
                  <c:v>-3.64</c:v>
                </c:pt>
                <c:pt idx="120">
                  <c:v>-4.26</c:v>
                </c:pt>
                <c:pt idx="121">
                  <c:v>-3.64</c:v>
                </c:pt>
                <c:pt idx="122">
                  <c:v>-3.64</c:v>
                </c:pt>
                <c:pt idx="123">
                  <c:v>-3.64</c:v>
                </c:pt>
                <c:pt idx="124">
                  <c:v>-3.01</c:v>
                </c:pt>
                <c:pt idx="125">
                  <c:v>-3.64</c:v>
                </c:pt>
                <c:pt idx="126">
                  <c:v>-3.64</c:v>
                </c:pt>
                <c:pt idx="127">
                  <c:v>-4.26</c:v>
                </c:pt>
                <c:pt idx="128">
                  <c:v>-3.01</c:v>
                </c:pt>
                <c:pt idx="129">
                  <c:v>-3.64</c:v>
                </c:pt>
                <c:pt idx="130">
                  <c:v>-3.64</c:v>
                </c:pt>
                <c:pt idx="131">
                  <c:v>-3.64</c:v>
                </c:pt>
                <c:pt idx="132">
                  <c:v>-3.64</c:v>
                </c:pt>
                <c:pt idx="133">
                  <c:v>-4.26</c:v>
                </c:pt>
                <c:pt idx="134">
                  <c:v>-3.64</c:v>
                </c:pt>
                <c:pt idx="135">
                  <c:v>-3.64</c:v>
                </c:pt>
                <c:pt idx="136">
                  <c:v>-3.64</c:v>
                </c:pt>
                <c:pt idx="137">
                  <c:v>-3.64</c:v>
                </c:pt>
                <c:pt idx="138">
                  <c:v>-3.64</c:v>
                </c:pt>
                <c:pt idx="139">
                  <c:v>-3.64</c:v>
                </c:pt>
                <c:pt idx="140">
                  <c:v>-3.64</c:v>
                </c:pt>
                <c:pt idx="141">
                  <c:v>-3.64</c:v>
                </c:pt>
                <c:pt idx="142">
                  <c:v>-4.26</c:v>
                </c:pt>
                <c:pt idx="143">
                  <c:v>-3.64</c:v>
                </c:pt>
                <c:pt idx="144">
                  <c:v>-3.64</c:v>
                </c:pt>
                <c:pt idx="145">
                  <c:v>-4.26</c:v>
                </c:pt>
                <c:pt idx="146">
                  <c:v>-4.26</c:v>
                </c:pt>
                <c:pt idx="147">
                  <c:v>-3.64</c:v>
                </c:pt>
                <c:pt idx="148">
                  <c:v>-4.26</c:v>
                </c:pt>
                <c:pt idx="149">
                  <c:v>-3.64</c:v>
                </c:pt>
                <c:pt idx="150">
                  <c:v>-3.01</c:v>
                </c:pt>
                <c:pt idx="151">
                  <c:v>-3.64</c:v>
                </c:pt>
                <c:pt idx="152">
                  <c:v>-3.64</c:v>
                </c:pt>
                <c:pt idx="153">
                  <c:v>-3.64</c:v>
                </c:pt>
                <c:pt idx="154">
                  <c:v>-3.01</c:v>
                </c:pt>
                <c:pt idx="155">
                  <c:v>-4.26</c:v>
                </c:pt>
                <c:pt idx="156">
                  <c:v>-3.64</c:v>
                </c:pt>
                <c:pt idx="157">
                  <c:v>-3.64</c:v>
                </c:pt>
                <c:pt idx="158">
                  <c:v>-3.64</c:v>
                </c:pt>
                <c:pt idx="159">
                  <c:v>-4.26</c:v>
                </c:pt>
                <c:pt idx="160">
                  <c:v>-4.26</c:v>
                </c:pt>
                <c:pt idx="161">
                  <c:v>-3.64</c:v>
                </c:pt>
                <c:pt idx="162">
                  <c:v>-4.26</c:v>
                </c:pt>
                <c:pt idx="163">
                  <c:v>-3.64</c:v>
                </c:pt>
                <c:pt idx="164">
                  <c:v>-3.01</c:v>
                </c:pt>
                <c:pt idx="165">
                  <c:v>-3.64</c:v>
                </c:pt>
                <c:pt idx="166">
                  <c:v>-3.64</c:v>
                </c:pt>
                <c:pt idx="167">
                  <c:v>-3.64</c:v>
                </c:pt>
                <c:pt idx="168">
                  <c:v>-3.01</c:v>
                </c:pt>
                <c:pt idx="169">
                  <c:v>-4.26</c:v>
                </c:pt>
                <c:pt idx="170">
                  <c:v>-3.64</c:v>
                </c:pt>
                <c:pt idx="171">
                  <c:v>-3.64</c:v>
                </c:pt>
                <c:pt idx="172">
                  <c:v>-4.26</c:v>
                </c:pt>
                <c:pt idx="173">
                  <c:v>-3.01</c:v>
                </c:pt>
                <c:pt idx="174">
                  <c:v>-4.26</c:v>
                </c:pt>
                <c:pt idx="175">
                  <c:v>-3.01</c:v>
                </c:pt>
                <c:pt idx="176">
                  <c:v>-3.01</c:v>
                </c:pt>
                <c:pt idx="177">
                  <c:v>-3.64</c:v>
                </c:pt>
                <c:pt idx="178">
                  <c:v>-3.64</c:v>
                </c:pt>
                <c:pt idx="179">
                  <c:v>-3.64</c:v>
                </c:pt>
                <c:pt idx="180">
                  <c:v>-4.26</c:v>
                </c:pt>
                <c:pt idx="181">
                  <c:v>-3.01</c:v>
                </c:pt>
                <c:pt idx="182">
                  <c:v>-3.64</c:v>
                </c:pt>
                <c:pt idx="183">
                  <c:v>-3.64</c:v>
                </c:pt>
                <c:pt idx="184">
                  <c:v>-3.64</c:v>
                </c:pt>
                <c:pt idx="185">
                  <c:v>-3.64</c:v>
                </c:pt>
                <c:pt idx="186">
                  <c:v>-3.01</c:v>
                </c:pt>
                <c:pt idx="187">
                  <c:v>-4.26</c:v>
                </c:pt>
                <c:pt idx="188">
                  <c:v>-3.64</c:v>
                </c:pt>
                <c:pt idx="189">
                  <c:v>-3.64</c:v>
                </c:pt>
                <c:pt idx="190">
                  <c:v>-3.64</c:v>
                </c:pt>
                <c:pt idx="191">
                  <c:v>-3.64</c:v>
                </c:pt>
                <c:pt idx="192">
                  <c:v>-3.64</c:v>
                </c:pt>
                <c:pt idx="193">
                  <c:v>-3.01</c:v>
                </c:pt>
                <c:pt idx="194">
                  <c:v>-3.64</c:v>
                </c:pt>
                <c:pt idx="195">
                  <c:v>-3.64</c:v>
                </c:pt>
                <c:pt idx="196">
                  <c:v>-3.01</c:v>
                </c:pt>
                <c:pt idx="197">
                  <c:v>-3.01</c:v>
                </c:pt>
                <c:pt idx="198">
                  <c:v>-3.64</c:v>
                </c:pt>
                <c:pt idx="199">
                  <c:v>-4.26</c:v>
                </c:pt>
                <c:pt idx="200">
                  <c:v>-3.64</c:v>
                </c:pt>
                <c:pt idx="201">
                  <c:v>-3.64</c:v>
                </c:pt>
                <c:pt idx="202">
                  <c:v>-3.64</c:v>
                </c:pt>
                <c:pt idx="203">
                  <c:v>-3.64</c:v>
                </c:pt>
                <c:pt idx="204">
                  <c:v>-3.64</c:v>
                </c:pt>
                <c:pt idx="205">
                  <c:v>-3.64</c:v>
                </c:pt>
                <c:pt idx="206">
                  <c:v>-3.01</c:v>
                </c:pt>
                <c:pt idx="207">
                  <c:v>-3.01</c:v>
                </c:pt>
                <c:pt idx="208">
                  <c:v>-4.26</c:v>
                </c:pt>
                <c:pt idx="209">
                  <c:v>-4.26</c:v>
                </c:pt>
                <c:pt idx="210">
                  <c:v>-3.64</c:v>
                </c:pt>
                <c:pt idx="211">
                  <c:v>-4.26</c:v>
                </c:pt>
                <c:pt idx="212">
                  <c:v>-3.64</c:v>
                </c:pt>
                <c:pt idx="213">
                  <c:v>-3.64</c:v>
                </c:pt>
                <c:pt idx="214">
                  <c:v>-4.26</c:v>
                </c:pt>
                <c:pt idx="215">
                  <c:v>-3.01</c:v>
                </c:pt>
                <c:pt idx="216">
                  <c:v>-3.64</c:v>
                </c:pt>
                <c:pt idx="217">
                  <c:v>-3.64</c:v>
                </c:pt>
                <c:pt idx="218">
                  <c:v>-4.26</c:v>
                </c:pt>
                <c:pt idx="219">
                  <c:v>-3.64</c:v>
                </c:pt>
                <c:pt idx="220">
                  <c:v>-3.64</c:v>
                </c:pt>
                <c:pt idx="221">
                  <c:v>-3.01</c:v>
                </c:pt>
                <c:pt idx="222">
                  <c:v>-3.64</c:v>
                </c:pt>
                <c:pt idx="223">
                  <c:v>-3.01</c:v>
                </c:pt>
                <c:pt idx="224">
                  <c:v>-3.64</c:v>
                </c:pt>
                <c:pt idx="225">
                  <c:v>-3.64</c:v>
                </c:pt>
                <c:pt idx="226">
                  <c:v>-3.64</c:v>
                </c:pt>
                <c:pt idx="227">
                  <c:v>-3.01</c:v>
                </c:pt>
                <c:pt idx="228">
                  <c:v>-3.01</c:v>
                </c:pt>
                <c:pt idx="229">
                  <c:v>-4.26</c:v>
                </c:pt>
                <c:pt idx="230">
                  <c:v>-4.26</c:v>
                </c:pt>
                <c:pt idx="231">
                  <c:v>-3.64</c:v>
                </c:pt>
                <c:pt idx="232">
                  <c:v>-3.64</c:v>
                </c:pt>
                <c:pt idx="233">
                  <c:v>-3.64</c:v>
                </c:pt>
                <c:pt idx="234">
                  <c:v>-3.64</c:v>
                </c:pt>
                <c:pt idx="235">
                  <c:v>-3.64</c:v>
                </c:pt>
                <c:pt idx="236">
                  <c:v>-3.64</c:v>
                </c:pt>
                <c:pt idx="237">
                  <c:v>-3.64</c:v>
                </c:pt>
                <c:pt idx="238">
                  <c:v>-3.01</c:v>
                </c:pt>
                <c:pt idx="239">
                  <c:v>-4.26</c:v>
                </c:pt>
                <c:pt idx="240">
                  <c:v>-4.26</c:v>
                </c:pt>
                <c:pt idx="241">
                  <c:v>-3.01</c:v>
                </c:pt>
                <c:pt idx="242">
                  <c:v>-3.64</c:v>
                </c:pt>
                <c:pt idx="243">
                  <c:v>-3.01</c:v>
                </c:pt>
                <c:pt idx="244">
                  <c:v>-3.64</c:v>
                </c:pt>
                <c:pt idx="245">
                  <c:v>-4.26</c:v>
                </c:pt>
                <c:pt idx="246">
                  <c:v>-3.64</c:v>
                </c:pt>
                <c:pt idx="247">
                  <c:v>-3.64</c:v>
                </c:pt>
                <c:pt idx="248">
                  <c:v>-4.26</c:v>
                </c:pt>
                <c:pt idx="249">
                  <c:v>-3.64</c:v>
                </c:pt>
                <c:pt idx="250">
                  <c:v>-3.64</c:v>
                </c:pt>
                <c:pt idx="251">
                  <c:v>-3.64</c:v>
                </c:pt>
                <c:pt idx="252">
                  <c:v>-3.64</c:v>
                </c:pt>
                <c:pt idx="253">
                  <c:v>-3.64</c:v>
                </c:pt>
                <c:pt idx="254">
                  <c:v>-3.01</c:v>
                </c:pt>
                <c:pt idx="255">
                  <c:v>-3.64</c:v>
                </c:pt>
                <c:pt idx="256">
                  <c:v>-3.64</c:v>
                </c:pt>
                <c:pt idx="257">
                  <c:v>-3.64</c:v>
                </c:pt>
                <c:pt idx="258">
                  <c:v>-3.64</c:v>
                </c:pt>
                <c:pt idx="259">
                  <c:v>-4.26</c:v>
                </c:pt>
                <c:pt idx="260">
                  <c:v>-3.64</c:v>
                </c:pt>
                <c:pt idx="261">
                  <c:v>-3.64</c:v>
                </c:pt>
                <c:pt idx="262">
                  <c:v>-3.64</c:v>
                </c:pt>
                <c:pt idx="263">
                  <c:v>-4.26</c:v>
                </c:pt>
                <c:pt idx="264">
                  <c:v>-3.64</c:v>
                </c:pt>
                <c:pt idx="265">
                  <c:v>-3.01</c:v>
                </c:pt>
                <c:pt idx="266">
                  <c:v>-3.64</c:v>
                </c:pt>
                <c:pt idx="267">
                  <c:v>-3.64</c:v>
                </c:pt>
                <c:pt idx="268">
                  <c:v>-3.64</c:v>
                </c:pt>
                <c:pt idx="269">
                  <c:v>-3.64</c:v>
                </c:pt>
                <c:pt idx="270">
                  <c:v>-3.01</c:v>
                </c:pt>
                <c:pt idx="271">
                  <c:v>-3.64</c:v>
                </c:pt>
                <c:pt idx="272">
                  <c:v>-3.01</c:v>
                </c:pt>
                <c:pt idx="273">
                  <c:v>-3.64</c:v>
                </c:pt>
                <c:pt idx="274">
                  <c:v>-3.64</c:v>
                </c:pt>
                <c:pt idx="275">
                  <c:v>-3.64</c:v>
                </c:pt>
                <c:pt idx="276">
                  <c:v>-3.64</c:v>
                </c:pt>
                <c:pt idx="277">
                  <c:v>-3.64</c:v>
                </c:pt>
                <c:pt idx="278">
                  <c:v>-3.64</c:v>
                </c:pt>
                <c:pt idx="279">
                  <c:v>-3.01</c:v>
                </c:pt>
                <c:pt idx="280">
                  <c:v>-3.01</c:v>
                </c:pt>
                <c:pt idx="281">
                  <c:v>-3.64</c:v>
                </c:pt>
                <c:pt idx="282">
                  <c:v>-3.64</c:v>
                </c:pt>
                <c:pt idx="283">
                  <c:v>-3.01</c:v>
                </c:pt>
                <c:pt idx="284">
                  <c:v>-3.64</c:v>
                </c:pt>
                <c:pt idx="285">
                  <c:v>-3.01</c:v>
                </c:pt>
                <c:pt idx="286">
                  <c:v>-3.01</c:v>
                </c:pt>
                <c:pt idx="287">
                  <c:v>-3.01</c:v>
                </c:pt>
                <c:pt idx="288">
                  <c:v>-2.39</c:v>
                </c:pt>
                <c:pt idx="289">
                  <c:v>-2.39</c:v>
                </c:pt>
                <c:pt idx="290">
                  <c:v>-2.39</c:v>
                </c:pt>
                <c:pt idx="291">
                  <c:v>-2.39</c:v>
                </c:pt>
                <c:pt idx="292">
                  <c:v>-1.76</c:v>
                </c:pt>
                <c:pt idx="293">
                  <c:v>-1.1400000000000001</c:v>
                </c:pt>
                <c:pt idx="294">
                  <c:v>-1.76</c:v>
                </c:pt>
                <c:pt idx="295">
                  <c:v>-1.76</c:v>
                </c:pt>
                <c:pt idx="296">
                  <c:v>-1.1400000000000001</c:v>
                </c:pt>
                <c:pt idx="297">
                  <c:v>-1.1400000000000001</c:v>
                </c:pt>
                <c:pt idx="298">
                  <c:v>0.11499999999999999</c:v>
                </c:pt>
                <c:pt idx="299">
                  <c:v>0.11499999999999999</c:v>
                </c:pt>
                <c:pt idx="300">
                  <c:v>0.11499999999999999</c:v>
                </c:pt>
                <c:pt idx="301">
                  <c:v>0.74</c:v>
                </c:pt>
                <c:pt idx="302">
                  <c:v>0.74</c:v>
                </c:pt>
                <c:pt idx="303">
                  <c:v>1.365</c:v>
                </c:pt>
                <c:pt idx="304">
                  <c:v>1.365</c:v>
                </c:pt>
                <c:pt idx="305">
                  <c:v>2.6149999999999998</c:v>
                </c:pt>
                <c:pt idx="306">
                  <c:v>3.2399999999999998</c:v>
                </c:pt>
                <c:pt idx="307">
                  <c:v>3.2399999999999998</c:v>
                </c:pt>
                <c:pt idx="308">
                  <c:v>3.2399999999999998</c:v>
                </c:pt>
                <c:pt idx="309">
                  <c:v>3.8649999999999998</c:v>
                </c:pt>
                <c:pt idx="310">
                  <c:v>3.2399999999999998</c:v>
                </c:pt>
                <c:pt idx="311">
                  <c:v>3.8649999999999998</c:v>
                </c:pt>
                <c:pt idx="312">
                  <c:v>3.8649999999999998</c:v>
                </c:pt>
                <c:pt idx="313">
                  <c:v>4.49</c:v>
                </c:pt>
                <c:pt idx="314">
                  <c:v>3.8649999999999998</c:v>
                </c:pt>
                <c:pt idx="315">
                  <c:v>4.49</c:v>
                </c:pt>
                <c:pt idx="316">
                  <c:v>3.8649999999999998</c:v>
                </c:pt>
                <c:pt idx="317">
                  <c:v>4.49</c:v>
                </c:pt>
                <c:pt idx="318">
                  <c:v>4.49</c:v>
                </c:pt>
                <c:pt idx="319">
                  <c:v>5.1150000000000002</c:v>
                </c:pt>
                <c:pt idx="320">
                  <c:v>5.1150000000000002</c:v>
                </c:pt>
                <c:pt idx="321">
                  <c:v>5.74</c:v>
                </c:pt>
                <c:pt idx="322">
                  <c:v>5.74</c:v>
                </c:pt>
                <c:pt idx="323">
                  <c:v>6.99</c:v>
                </c:pt>
                <c:pt idx="324">
                  <c:v>7.6149999999999993</c:v>
                </c:pt>
                <c:pt idx="325">
                  <c:v>6.3649999999999993</c:v>
                </c:pt>
                <c:pt idx="326">
                  <c:v>7.6149999999999993</c:v>
                </c:pt>
                <c:pt idx="327">
                  <c:v>6.99</c:v>
                </c:pt>
                <c:pt idx="328">
                  <c:v>6.3649999999999993</c:v>
                </c:pt>
                <c:pt idx="329">
                  <c:v>8.24</c:v>
                </c:pt>
                <c:pt idx="330">
                  <c:v>7.6149999999999993</c:v>
                </c:pt>
                <c:pt idx="331">
                  <c:v>8.24</c:v>
                </c:pt>
                <c:pt idx="332">
                  <c:v>8.8650000000000002</c:v>
                </c:pt>
                <c:pt idx="333">
                  <c:v>9.49</c:v>
                </c:pt>
                <c:pt idx="334">
                  <c:v>9.49</c:v>
                </c:pt>
                <c:pt idx="335">
                  <c:v>10.115</c:v>
                </c:pt>
                <c:pt idx="336">
                  <c:v>10.739999999999998</c:v>
                </c:pt>
                <c:pt idx="337">
                  <c:v>9.49</c:v>
                </c:pt>
                <c:pt idx="338">
                  <c:v>10.739999999999998</c:v>
                </c:pt>
                <c:pt idx="339">
                  <c:v>10.739999999999998</c:v>
                </c:pt>
                <c:pt idx="340">
                  <c:v>11.99</c:v>
                </c:pt>
                <c:pt idx="341">
                  <c:v>11.99</c:v>
                </c:pt>
                <c:pt idx="342">
                  <c:v>10.739999999999998</c:v>
                </c:pt>
                <c:pt idx="343">
                  <c:v>11.99</c:v>
                </c:pt>
                <c:pt idx="344">
                  <c:v>12.615</c:v>
                </c:pt>
                <c:pt idx="345">
                  <c:v>13.864999999999998</c:v>
                </c:pt>
                <c:pt idx="346">
                  <c:v>13.239999999999998</c:v>
                </c:pt>
                <c:pt idx="347">
                  <c:v>13.864999999999998</c:v>
                </c:pt>
                <c:pt idx="348">
                  <c:v>13.864999999999998</c:v>
                </c:pt>
                <c:pt idx="349">
                  <c:v>15.115</c:v>
                </c:pt>
                <c:pt idx="350">
                  <c:v>13.864999999999998</c:v>
                </c:pt>
                <c:pt idx="351">
                  <c:v>14.49</c:v>
                </c:pt>
                <c:pt idx="352">
                  <c:v>14.49</c:v>
                </c:pt>
                <c:pt idx="353">
                  <c:v>15.74</c:v>
                </c:pt>
                <c:pt idx="354">
                  <c:v>15.115</c:v>
                </c:pt>
                <c:pt idx="355">
                  <c:v>15.74</c:v>
                </c:pt>
                <c:pt idx="356">
                  <c:v>16.364999999999998</c:v>
                </c:pt>
                <c:pt idx="357">
                  <c:v>16.364999999999998</c:v>
                </c:pt>
                <c:pt idx="358">
                  <c:v>16.989999999999998</c:v>
                </c:pt>
                <c:pt idx="359">
                  <c:v>16.989999999999998</c:v>
                </c:pt>
                <c:pt idx="360">
                  <c:v>18.240000000000002</c:v>
                </c:pt>
                <c:pt idx="361">
                  <c:v>16.989999999999998</c:v>
                </c:pt>
                <c:pt idx="362">
                  <c:v>16.989999999999998</c:v>
                </c:pt>
                <c:pt idx="363">
                  <c:v>18.865000000000002</c:v>
                </c:pt>
                <c:pt idx="364">
                  <c:v>17.614999999999998</c:v>
                </c:pt>
                <c:pt idx="365">
                  <c:v>16.989999999999998</c:v>
                </c:pt>
                <c:pt idx="366">
                  <c:v>17.614999999999998</c:v>
                </c:pt>
                <c:pt idx="367">
                  <c:v>18.240000000000002</c:v>
                </c:pt>
                <c:pt idx="368">
                  <c:v>18.865000000000002</c:v>
                </c:pt>
                <c:pt idx="369">
                  <c:v>18.240000000000002</c:v>
                </c:pt>
                <c:pt idx="370">
                  <c:v>19.489999999999998</c:v>
                </c:pt>
                <c:pt idx="371">
                  <c:v>18.865000000000002</c:v>
                </c:pt>
                <c:pt idx="372">
                  <c:v>19.489999999999998</c:v>
                </c:pt>
                <c:pt idx="373">
                  <c:v>19.489999999999998</c:v>
                </c:pt>
                <c:pt idx="374">
                  <c:v>20.114999999999998</c:v>
                </c:pt>
                <c:pt idx="375">
                  <c:v>18.865000000000002</c:v>
                </c:pt>
                <c:pt idx="376">
                  <c:v>20.114999999999998</c:v>
                </c:pt>
                <c:pt idx="377">
                  <c:v>20.114999999999998</c:v>
                </c:pt>
                <c:pt idx="378">
                  <c:v>18.240000000000002</c:v>
                </c:pt>
                <c:pt idx="379">
                  <c:v>19.489999999999998</c:v>
                </c:pt>
                <c:pt idx="380">
                  <c:v>19.489999999999998</c:v>
                </c:pt>
                <c:pt idx="381">
                  <c:v>20.74</c:v>
                </c:pt>
                <c:pt idx="382">
                  <c:v>21.365000000000002</c:v>
                </c:pt>
                <c:pt idx="383">
                  <c:v>20.114999999999998</c:v>
                </c:pt>
                <c:pt idx="384">
                  <c:v>21.990000000000002</c:v>
                </c:pt>
                <c:pt idx="385">
                  <c:v>21.365000000000002</c:v>
                </c:pt>
                <c:pt idx="386">
                  <c:v>20.74</c:v>
                </c:pt>
                <c:pt idx="387">
                  <c:v>21.990000000000002</c:v>
                </c:pt>
                <c:pt idx="388">
                  <c:v>21.990000000000002</c:v>
                </c:pt>
                <c:pt idx="389">
                  <c:v>22.614999999999998</c:v>
                </c:pt>
                <c:pt idx="390">
                  <c:v>23.864999999999998</c:v>
                </c:pt>
                <c:pt idx="391">
                  <c:v>21.990000000000002</c:v>
                </c:pt>
                <c:pt idx="392">
                  <c:v>23.24</c:v>
                </c:pt>
                <c:pt idx="393">
                  <c:v>24.49</c:v>
                </c:pt>
                <c:pt idx="394">
                  <c:v>24.49</c:v>
                </c:pt>
                <c:pt idx="395">
                  <c:v>23.864999999999998</c:v>
                </c:pt>
                <c:pt idx="396">
                  <c:v>25.114999999999998</c:v>
                </c:pt>
                <c:pt idx="397">
                  <c:v>25.114999999999998</c:v>
                </c:pt>
                <c:pt idx="398">
                  <c:v>24.49</c:v>
                </c:pt>
                <c:pt idx="399">
                  <c:v>26.364999999999998</c:v>
                </c:pt>
                <c:pt idx="400">
                  <c:v>25.114999999999998</c:v>
                </c:pt>
                <c:pt idx="401">
                  <c:v>25.740000000000002</c:v>
                </c:pt>
                <c:pt idx="402">
                  <c:v>26.364999999999998</c:v>
                </c:pt>
                <c:pt idx="403">
                  <c:v>26.364999999999998</c:v>
                </c:pt>
                <c:pt idx="404">
                  <c:v>26.99</c:v>
                </c:pt>
                <c:pt idx="405">
                  <c:v>28.24</c:v>
                </c:pt>
                <c:pt idx="406">
                  <c:v>25.114999999999998</c:v>
                </c:pt>
                <c:pt idx="407">
                  <c:v>28.24</c:v>
                </c:pt>
                <c:pt idx="408">
                  <c:v>27.614999999999998</c:v>
                </c:pt>
                <c:pt idx="409">
                  <c:v>29.49</c:v>
                </c:pt>
                <c:pt idx="410">
                  <c:v>29.49</c:v>
                </c:pt>
                <c:pt idx="411">
                  <c:v>28.24</c:v>
                </c:pt>
                <c:pt idx="412">
                  <c:v>28.24</c:v>
                </c:pt>
                <c:pt idx="413">
                  <c:v>30.74</c:v>
                </c:pt>
                <c:pt idx="414">
                  <c:v>30.114999999999998</c:v>
                </c:pt>
                <c:pt idx="415">
                  <c:v>31.364999999999998</c:v>
                </c:pt>
                <c:pt idx="416">
                  <c:v>28.865000000000002</c:v>
                </c:pt>
                <c:pt idx="417">
                  <c:v>30.114999999999998</c:v>
                </c:pt>
                <c:pt idx="418">
                  <c:v>29.49</c:v>
                </c:pt>
                <c:pt idx="419">
                  <c:v>32.615000000000002</c:v>
                </c:pt>
                <c:pt idx="420">
                  <c:v>30.74</c:v>
                </c:pt>
                <c:pt idx="421">
                  <c:v>31.990000000000002</c:v>
                </c:pt>
                <c:pt idx="422">
                  <c:v>30.114999999999998</c:v>
                </c:pt>
                <c:pt idx="423">
                  <c:v>31.990000000000002</c:v>
                </c:pt>
                <c:pt idx="424">
                  <c:v>33.865000000000002</c:v>
                </c:pt>
                <c:pt idx="425">
                  <c:v>33.239999999999995</c:v>
                </c:pt>
                <c:pt idx="426">
                  <c:v>31.364999999999998</c:v>
                </c:pt>
                <c:pt idx="427">
                  <c:v>34.489999999999995</c:v>
                </c:pt>
                <c:pt idx="428">
                  <c:v>31.990000000000002</c:v>
                </c:pt>
                <c:pt idx="429">
                  <c:v>34.489999999999995</c:v>
                </c:pt>
                <c:pt idx="430">
                  <c:v>35.74</c:v>
                </c:pt>
                <c:pt idx="431">
                  <c:v>30.114999999999998</c:v>
                </c:pt>
                <c:pt idx="432">
                  <c:v>33.865000000000002</c:v>
                </c:pt>
                <c:pt idx="433">
                  <c:v>35.74</c:v>
                </c:pt>
                <c:pt idx="434">
                  <c:v>36.364999999999995</c:v>
                </c:pt>
                <c:pt idx="435">
                  <c:v>34.489999999999995</c:v>
                </c:pt>
                <c:pt idx="436">
                  <c:v>32.615000000000002</c:v>
                </c:pt>
                <c:pt idx="437">
                  <c:v>36.364999999999995</c:v>
                </c:pt>
                <c:pt idx="438">
                  <c:v>35.74</c:v>
                </c:pt>
                <c:pt idx="439">
                  <c:v>35.74</c:v>
                </c:pt>
                <c:pt idx="440">
                  <c:v>34.489999999999995</c:v>
                </c:pt>
                <c:pt idx="441">
                  <c:v>36.99</c:v>
                </c:pt>
                <c:pt idx="442">
                  <c:v>35.115000000000002</c:v>
                </c:pt>
                <c:pt idx="443">
                  <c:v>35.74</c:v>
                </c:pt>
                <c:pt idx="444">
                  <c:v>38.865000000000002</c:v>
                </c:pt>
                <c:pt idx="445">
                  <c:v>37.614999999999995</c:v>
                </c:pt>
                <c:pt idx="446">
                  <c:v>37.614999999999995</c:v>
                </c:pt>
                <c:pt idx="447">
                  <c:v>36.99</c:v>
                </c:pt>
                <c:pt idx="448">
                  <c:v>36.99</c:v>
                </c:pt>
                <c:pt idx="449">
                  <c:v>38.865000000000002</c:v>
                </c:pt>
                <c:pt idx="450">
                  <c:v>35.74</c:v>
                </c:pt>
                <c:pt idx="451">
                  <c:v>36.99</c:v>
                </c:pt>
                <c:pt idx="452">
                  <c:v>38.24</c:v>
                </c:pt>
                <c:pt idx="453">
                  <c:v>38.24</c:v>
                </c:pt>
                <c:pt idx="454">
                  <c:v>40.739999999999995</c:v>
                </c:pt>
                <c:pt idx="455">
                  <c:v>40.115000000000002</c:v>
                </c:pt>
                <c:pt idx="456">
                  <c:v>34.489999999999995</c:v>
                </c:pt>
                <c:pt idx="457">
                  <c:v>37.614999999999995</c:v>
                </c:pt>
                <c:pt idx="458">
                  <c:v>36.99</c:v>
                </c:pt>
                <c:pt idx="459">
                  <c:v>40.115000000000002</c:v>
                </c:pt>
                <c:pt idx="460">
                  <c:v>40.739999999999995</c:v>
                </c:pt>
                <c:pt idx="461">
                  <c:v>38.24</c:v>
                </c:pt>
                <c:pt idx="462">
                  <c:v>39.489999999999995</c:v>
                </c:pt>
                <c:pt idx="463">
                  <c:v>41.365000000000002</c:v>
                </c:pt>
                <c:pt idx="464">
                  <c:v>40.115000000000002</c:v>
                </c:pt>
                <c:pt idx="465">
                  <c:v>42.614999999999995</c:v>
                </c:pt>
                <c:pt idx="466">
                  <c:v>39.489999999999995</c:v>
                </c:pt>
                <c:pt idx="467">
                  <c:v>38.24</c:v>
                </c:pt>
                <c:pt idx="468">
                  <c:v>41.99</c:v>
                </c:pt>
                <c:pt idx="469">
                  <c:v>42.614999999999995</c:v>
                </c:pt>
                <c:pt idx="470">
                  <c:v>38.865000000000002</c:v>
                </c:pt>
                <c:pt idx="471">
                  <c:v>40.115000000000002</c:v>
                </c:pt>
                <c:pt idx="472">
                  <c:v>40.739999999999995</c:v>
                </c:pt>
                <c:pt idx="473">
                  <c:v>40.739999999999995</c:v>
                </c:pt>
                <c:pt idx="474">
                  <c:v>41.99</c:v>
                </c:pt>
                <c:pt idx="475">
                  <c:v>40.739999999999995</c:v>
                </c:pt>
                <c:pt idx="476">
                  <c:v>38.865000000000002</c:v>
                </c:pt>
                <c:pt idx="477">
                  <c:v>41.365000000000002</c:v>
                </c:pt>
                <c:pt idx="478">
                  <c:v>41.99</c:v>
                </c:pt>
                <c:pt idx="479">
                  <c:v>41.365000000000002</c:v>
                </c:pt>
                <c:pt idx="480">
                  <c:v>41.99</c:v>
                </c:pt>
                <c:pt idx="481">
                  <c:v>40.115000000000002</c:v>
                </c:pt>
                <c:pt idx="482">
                  <c:v>41.365000000000002</c:v>
                </c:pt>
                <c:pt idx="483">
                  <c:v>42.614999999999995</c:v>
                </c:pt>
                <c:pt idx="484">
                  <c:v>43.24</c:v>
                </c:pt>
                <c:pt idx="485">
                  <c:v>41.365000000000002</c:v>
                </c:pt>
                <c:pt idx="486">
                  <c:v>40.115000000000002</c:v>
                </c:pt>
                <c:pt idx="487">
                  <c:v>43.24</c:v>
                </c:pt>
                <c:pt idx="488">
                  <c:v>43.864999999999995</c:v>
                </c:pt>
                <c:pt idx="489">
                  <c:v>43.864999999999995</c:v>
                </c:pt>
                <c:pt idx="490">
                  <c:v>44.49</c:v>
                </c:pt>
                <c:pt idx="491">
                  <c:v>40.739999999999995</c:v>
                </c:pt>
                <c:pt idx="492">
                  <c:v>40.115000000000002</c:v>
                </c:pt>
                <c:pt idx="493">
                  <c:v>42.614999999999995</c:v>
                </c:pt>
                <c:pt idx="494">
                  <c:v>44.49</c:v>
                </c:pt>
                <c:pt idx="495">
                  <c:v>41.99</c:v>
                </c:pt>
                <c:pt idx="496">
                  <c:v>42.614999999999995</c:v>
                </c:pt>
                <c:pt idx="497">
                  <c:v>42.614999999999995</c:v>
                </c:pt>
                <c:pt idx="498">
                  <c:v>42.614999999999995</c:v>
                </c:pt>
                <c:pt idx="499">
                  <c:v>46.989999999999995</c:v>
                </c:pt>
                <c:pt idx="500">
                  <c:v>45.115000000000002</c:v>
                </c:pt>
                <c:pt idx="501">
                  <c:v>41.365000000000002</c:v>
                </c:pt>
                <c:pt idx="502">
                  <c:v>43.24</c:v>
                </c:pt>
                <c:pt idx="503">
                  <c:v>43.864999999999995</c:v>
                </c:pt>
                <c:pt idx="504">
                  <c:v>45.115000000000002</c:v>
                </c:pt>
                <c:pt idx="505">
                  <c:v>41.99</c:v>
                </c:pt>
                <c:pt idx="506">
                  <c:v>42.614999999999995</c:v>
                </c:pt>
                <c:pt idx="507">
                  <c:v>45.739999999999995</c:v>
                </c:pt>
                <c:pt idx="508">
                  <c:v>44.49</c:v>
                </c:pt>
                <c:pt idx="509">
                  <c:v>44.49</c:v>
                </c:pt>
                <c:pt idx="510">
                  <c:v>44.49</c:v>
                </c:pt>
                <c:pt idx="511">
                  <c:v>42.614999999999995</c:v>
                </c:pt>
                <c:pt idx="512">
                  <c:v>43.24</c:v>
                </c:pt>
                <c:pt idx="513">
                  <c:v>45.739999999999995</c:v>
                </c:pt>
                <c:pt idx="514">
                  <c:v>47.615000000000002</c:v>
                </c:pt>
                <c:pt idx="515">
                  <c:v>44.49</c:v>
                </c:pt>
                <c:pt idx="516">
                  <c:v>44.49</c:v>
                </c:pt>
                <c:pt idx="517">
                  <c:v>43.24</c:v>
                </c:pt>
                <c:pt idx="518">
                  <c:v>44.49</c:v>
                </c:pt>
                <c:pt idx="519">
                  <c:v>46.989999999999995</c:v>
                </c:pt>
                <c:pt idx="520">
                  <c:v>45.739999999999995</c:v>
                </c:pt>
                <c:pt idx="521">
                  <c:v>46.365000000000002</c:v>
                </c:pt>
                <c:pt idx="522">
                  <c:v>45.115000000000002</c:v>
                </c:pt>
                <c:pt idx="523">
                  <c:v>45.115000000000002</c:v>
                </c:pt>
                <c:pt idx="524">
                  <c:v>47.615000000000002</c:v>
                </c:pt>
                <c:pt idx="525">
                  <c:v>46.365000000000002</c:v>
                </c:pt>
                <c:pt idx="526">
                  <c:v>41.365000000000002</c:v>
                </c:pt>
                <c:pt idx="527">
                  <c:v>46.365000000000002</c:v>
                </c:pt>
                <c:pt idx="528">
                  <c:v>45.739999999999995</c:v>
                </c:pt>
                <c:pt idx="529">
                  <c:v>45.739999999999995</c:v>
                </c:pt>
                <c:pt idx="530">
                  <c:v>45.115000000000002</c:v>
                </c:pt>
                <c:pt idx="531">
                  <c:v>44.49</c:v>
                </c:pt>
                <c:pt idx="532">
                  <c:v>47.615000000000002</c:v>
                </c:pt>
                <c:pt idx="533">
                  <c:v>46.989999999999995</c:v>
                </c:pt>
                <c:pt idx="534">
                  <c:v>45.115000000000002</c:v>
                </c:pt>
                <c:pt idx="535">
                  <c:v>47.615000000000002</c:v>
                </c:pt>
                <c:pt idx="536">
                  <c:v>44.49</c:v>
                </c:pt>
                <c:pt idx="537">
                  <c:v>45.115000000000002</c:v>
                </c:pt>
                <c:pt idx="538">
                  <c:v>47.615000000000002</c:v>
                </c:pt>
                <c:pt idx="539">
                  <c:v>46.989999999999995</c:v>
                </c:pt>
                <c:pt idx="540">
                  <c:v>43.24</c:v>
                </c:pt>
                <c:pt idx="541">
                  <c:v>43.864999999999995</c:v>
                </c:pt>
                <c:pt idx="542">
                  <c:v>47.615000000000002</c:v>
                </c:pt>
                <c:pt idx="543">
                  <c:v>50.114999999999995</c:v>
                </c:pt>
                <c:pt idx="544">
                  <c:v>46.365000000000002</c:v>
                </c:pt>
                <c:pt idx="545">
                  <c:v>43.864999999999995</c:v>
                </c:pt>
                <c:pt idx="546">
                  <c:v>45.739999999999995</c:v>
                </c:pt>
                <c:pt idx="547">
                  <c:v>47.615000000000002</c:v>
                </c:pt>
                <c:pt idx="548">
                  <c:v>43.864999999999995</c:v>
                </c:pt>
                <c:pt idx="549">
                  <c:v>48.864999999999995</c:v>
                </c:pt>
                <c:pt idx="550">
                  <c:v>48.864999999999995</c:v>
                </c:pt>
                <c:pt idx="551">
                  <c:v>48.24</c:v>
                </c:pt>
                <c:pt idx="552">
                  <c:v>45.739999999999995</c:v>
                </c:pt>
                <c:pt idx="553">
                  <c:v>45.115000000000002</c:v>
                </c:pt>
                <c:pt idx="554">
                  <c:v>48.864999999999995</c:v>
                </c:pt>
                <c:pt idx="555">
                  <c:v>46.365000000000002</c:v>
                </c:pt>
                <c:pt idx="556">
                  <c:v>46.365000000000002</c:v>
                </c:pt>
                <c:pt idx="557">
                  <c:v>46.365000000000002</c:v>
                </c:pt>
                <c:pt idx="558">
                  <c:v>48.24</c:v>
                </c:pt>
                <c:pt idx="559">
                  <c:v>48.864999999999995</c:v>
                </c:pt>
                <c:pt idx="560">
                  <c:v>44.49</c:v>
                </c:pt>
                <c:pt idx="561">
                  <c:v>47.615000000000002</c:v>
                </c:pt>
                <c:pt idx="562">
                  <c:v>46.365000000000002</c:v>
                </c:pt>
                <c:pt idx="563">
                  <c:v>46.989999999999995</c:v>
                </c:pt>
                <c:pt idx="564">
                  <c:v>46.989999999999995</c:v>
                </c:pt>
                <c:pt idx="565">
                  <c:v>47.615000000000002</c:v>
                </c:pt>
                <c:pt idx="566">
                  <c:v>48.24</c:v>
                </c:pt>
                <c:pt idx="567">
                  <c:v>45.115000000000002</c:v>
                </c:pt>
                <c:pt idx="568">
                  <c:v>45.115000000000002</c:v>
                </c:pt>
                <c:pt idx="569">
                  <c:v>50.114999999999995</c:v>
                </c:pt>
                <c:pt idx="570">
                  <c:v>48.864999999999995</c:v>
                </c:pt>
                <c:pt idx="571">
                  <c:v>45.115000000000002</c:v>
                </c:pt>
                <c:pt idx="572">
                  <c:v>48.24</c:v>
                </c:pt>
                <c:pt idx="573">
                  <c:v>46.989999999999995</c:v>
                </c:pt>
                <c:pt idx="574">
                  <c:v>50.114999999999995</c:v>
                </c:pt>
                <c:pt idx="575">
                  <c:v>46.365000000000002</c:v>
                </c:pt>
                <c:pt idx="576">
                  <c:v>46.365000000000002</c:v>
                </c:pt>
                <c:pt idx="577">
                  <c:v>48.24</c:v>
                </c:pt>
                <c:pt idx="578">
                  <c:v>50.114999999999995</c:v>
                </c:pt>
                <c:pt idx="579">
                  <c:v>48.24</c:v>
                </c:pt>
                <c:pt idx="580">
                  <c:v>47.615000000000002</c:v>
                </c:pt>
                <c:pt idx="581">
                  <c:v>48.24</c:v>
                </c:pt>
                <c:pt idx="582">
                  <c:v>49.49</c:v>
                </c:pt>
                <c:pt idx="583">
                  <c:v>46.365000000000002</c:v>
                </c:pt>
                <c:pt idx="584">
                  <c:v>45.115000000000002</c:v>
                </c:pt>
                <c:pt idx="585">
                  <c:v>48.864999999999995</c:v>
                </c:pt>
                <c:pt idx="586">
                  <c:v>47.615000000000002</c:v>
                </c:pt>
                <c:pt idx="587">
                  <c:v>45.739999999999995</c:v>
                </c:pt>
                <c:pt idx="588">
                  <c:v>48.24</c:v>
                </c:pt>
                <c:pt idx="589">
                  <c:v>51.99</c:v>
                </c:pt>
                <c:pt idx="590">
                  <c:v>46.989999999999995</c:v>
                </c:pt>
                <c:pt idx="591">
                  <c:v>46.365000000000002</c:v>
                </c:pt>
                <c:pt idx="592">
                  <c:v>46.365000000000002</c:v>
                </c:pt>
                <c:pt idx="593">
                  <c:v>49.49</c:v>
                </c:pt>
                <c:pt idx="594">
                  <c:v>50.114999999999995</c:v>
                </c:pt>
                <c:pt idx="595">
                  <c:v>47.615000000000002</c:v>
                </c:pt>
                <c:pt idx="596">
                  <c:v>45.115000000000002</c:v>
                </c:pt>
                <c:pt idx="597">
                  <c:v>48.864999999999995</c:v>
                </c:pt>
                <c:pt idx="598">
                  <c:v>48.24</c:v>
                </c:pt>
                <c:pt idx="599">
                  <c:v>49.49</c:v>
                </c:pt>
                <c:pt idx="600">
                  <c:v>46.365000000000002</c:v>
                </c:pt>
                <c:pt idx="601">
                  <c:v>46.365000000000002</c:v>
                </c:pt>
                <c:pt idx="602">
                  <c:v>47.615000000000002</c:v>
                </c:pt>
                <c:pt idx="603">
                  <c:v>53.239999999999995</c:v>
                </c:pt>
                <c:pt idx="604">
                  <c:v>48.864999999999995</c:v>
                </c:pt>
                <c:pt idx="605">
                  <c:v>49.49</c:v>
                </c:pt>
                <c:pt idx="606">
                  <c:v>46.365000000000002</c:v>
                </c:pt>
                <c:pt idx="607">
                  <c:v>48.24</c:v>
                </c:pt>
                <c:pt idx="608">
                  <c:v>48.24</c:v>
                </c:pt>
                <c:pt idx="609">
                  <c:v>49.49</c:v>
                </c:pt>
                <c:pt idx="610">
                  <c:v>51.365000000000002</c:v>
                </c:pt>
                <c:pt idx="611">
                  <c:v>49.49</c:v>
                </c:pt>
                <c:pt idx="612">
                  <c:v>46.365000000000002</c:v>
                </c:pt>
                <c:pt idx="613">
                  <c:v>46.989999999999995</c:v>
                </c:pt>
                <c:pt idx="614">
                  <c:v>53.864999999999995</c:v>
                </c:pt>
                <c:pt idx="615">
                  <c:v>49.49</c:v>
                </c:pt>
                <c:pt idx="616">
                  <c:v>46.365000000000002</c:v>
                </c:pt>
                <c:pt idx="617">
                  <c:v>46.365000000000002</c:v>
                </c:pt>
                <c:pt idx="618">
                  <c:v>51.99</c:v>
                </c:pt>
                <c:pt idx="619">
                  <c:v>52.615000000000002</c:v>
                </c:pt>
                <c:pt idx="620">
                  <c:v>45.739999999999995</c:v>
                </c:pt>
                <c:pt idx="621">
                  <c:v>43.24</c:v>
                </c:pt>
                <c:pt idx="622">
                  <c:v>51.365000000000002</c:v>
                </c:pt>
                <c:pt idx="623">
                  <c:v>49.49</c:v>
                </c:pt>
                <c:pt idx="624">
                  <c:v>46.365000000000002</c:v>
                </c:pt>
                <c:pt idx="625">
                  <c:v>50.114999999999995</c:v>
                </c:pt>
                <c:pt idx="626">
                  <c:v>47.615000000000002</c:v>
                </c:pt>
                <c:pt idx="627">
                  <c:v>47.615000000000002</c:v>
                </c:pt>
                <c:pt idx="628">
                  <c:v>48.864999999999995</c:v>
                </c:pt>
                <c:pt idx="629">
                  <c:v>48.864999999999995</c:v>
                </c:pt>
                <c:pt idx="630">
                  <c:v>48.864999999999995</c:v>
                </c:pt>
                <c:pt idx="631">
                  <c:v>47.615000000000002</c:v>
                </c:pt>
                <c:pt idx="632">
                  <c:v>47.615000000000002</c:v>
                </c:pt>
                <c:pt idx="633">
                  <c:v>48.24</c:v>
                </c:pt>
                <c:pt idx="634">
                  <c:v>50.114999999999995</c:v>
                </c:pt>
                <c:pt idx="635">
                  <c:v>46.365000000000002</c:v>
                </c:pt>
                <c:pt idx="636">
                  <c:v>49.49</c:v>
                </c:pt>
                <c:pt idx="637">
                  <c:v>46.365000000000002</c:v>
                </c:pt>
                <c:pt idx="638">
                  <c:v>50.739999999999995</c:v>
                </c:pt>
                <c:pt idx="639">
                  <c:v>50.114999999999995</c:v>
                </c:pt>
                <c:pt idx="640">
                  <c:v>51.99</c:v>
                </c:pt>
                <c:pt idx="641">
                  <c:v>46.989999999999995</c:v>
                </c:pt>
                <c:pt idx="642">
                  <c:v>48.864999999999995</c:v>
                </c:pt>
                <c:pt idx="643">
                  <c:v>51.365000000000002</c:v>
                </c:pt>
                <c:pt idx="644">
                  <c:v>53.239999999999995</c:v>
                </c:pt>
                <c:pt idx="645">
                  <c:v>47.615000000000002</c:v>
                </c:pt>
                <c:pt idx="646">
                  <c:v>45.115000000000002</c:v>
                </c:pt>
                <c:pt idx="647">
                  <c:v>50.739999999999995</c:v>
                </c:pt>
                <c:pt idx="648">
                  <c:v>52.615000000000002</c:v>
                </c:pt>
                <c:pt idx="649">
                  <c:v>46.989999999999995</c:v>
                </c:pt>
                <c:pt idx="650">
                  <c:v>48.864999999999995</c:v>
                </c:pt>
                <c:pt idx="651">
                  <c:v>46.989999999999995</c:v>
                </c:pt>
                <c:pt idx="652">
                  <c:v>51.99</c:v>
                </c:pt>
                <c:pt idx="653">
                  <c:v>48.864999999999995</c:v>
                </c:pt>
                <c:pt idx="654">
                  <c:v>50.114999999999995</c:v>
                </c:pt>
                <c:pt idx="655">
                  <c:v>47.615000000000002</c:v>
                </c:pt>
                <c:pt idx="656">
                  <c:v>47.615000000000002</c:v>
                </c:pt>
                <c:pt idx="657">
                  <c:v>49.49</c:v>
                </c:pt>
                <c:pt idx="658">
                  <c:v>48.864999999999995</c:v>
                </c:pt>
                <c:pt idx="659">
                  <c:v>51.365000000000002</c:v>
                </c:pt>
                <c:pt idx="660">
                  <c:v>47.615000000000002</c:v>
                </c:pt>
                <c:pt idx="661">
                  <c:v>49.49</c:v>
                </c:pt>
                <c:pt idx="662">
                  <c:v>48.24</c:v>
                </c:pt>
                <c:pt idx="663">
                  <c:v>48.24</c:v>
                </c:pt>
                <c:pt idx="664">
                  <c:v>50.739999999999995</c:v>
                </c:pt>
                <c:pt idx="665">
                  <c:v>46.989999999999995</c:v>
                </c:pt>
                <c:pt idx="666">
                  <c:v>44.49</c:v>
                </c:pt>
                <c:pt idx="667">
                  <c:v>49.49</c:v>
                </c:pt>
                <c:pt idx="668">
                  <c:v>50.114999999999995</c:v>
                </c:pt>
                <c:pt idx="669">
                  <c:v>51.99</c:v>
                </c:pt>
                <c:pt idx="670">
                  <c:v>46.989999999999995</c:v>
                </c:pt>
                <c:pt idx="671">
                  <c:v>43.24</c:v>
                </c:pt>
                <c:pt idx="672">
                  <c:v>50.114999999999995</c:v>
                </c:pt>
                <c:pt idx="673">
                  <c:v>51.365000000000002</c:v>
                </c:pt>
                <c:pt idx="674">
                  <c:v>47.615000000000002</c:v>
                </c:pt>
                <c:pt idx="675">
                  <c:v>48.24</c:v>
                </c:pt>
                <c:pt idx="676">
                  <c:v>48.24</c:v>
                </c:pt>
                <c:pt idx="677">
                  <c:v>47.615000000000002</c:v>
                </c:pt>
                <c:pt idx="678">
                  <c:v>51.99</c:v>
                </c:pt>
                <c:pt idx="679">
                  <c:v>49.49</c:v>
                </c:pt>
                <c:pt idx="680">
                  <c:v>45.739999999999995</c:v>
                </c:pt>
                <c:pt idx="681">
                  <c:v>48.24</c:v>
                </c:pt>
                <c:pt idx="682">
                  <c:v>51.99</c:v>
                </c:pt>
                <c:pt idx="683">
                  <c:v>47.615000000000002</c:v>
                </c:pt>
                <c:pt idx="684">
                  <c:v>48.24</c:v>
                </c:pt>
                <c:pt idx="685">
                  <c:v>50.739999999999995</c:v>
                </c:pt>
                <c:pt idx="686">
                  <c:v>48.24</c:v>
                </c:pt>
                <c:pt idx="687">
                  <c:v>46.365000000000002</c:v>
                </c:pt>
                <c:pt idx="688">
                  <c:v>49.49</c:v>
                </c:pt>
                <c:pt idx="689">
                  <c:v>51.99</c:v>
                </c:pt>
                <c:pt idx="690">
                  <c:v>46.989999999999995</c:v>
                </c:pt>
                <c:pt idx="691">
                  <c:v>48.864999999999995</c:v>
                </c:pt>
                <c:pt idx="692">
                  <c:v>48.864999999999995</c:v>
                </c:pt>
                <c:pt idx="693">
                  <c:v>49.49</c:v>
                </c:pt>
                <c:pt idx="694">
                  <c:v>51.365000000000002</c:v>
                </c:pt>
                <c:pt idx="695">
                  <c:v>48.24</c:v>
                </c:pt>
                <c:pt idx="696">
                  <c:v>45.115000000000002</c:v>
                </c:pt>
                <c:pt idx="697">
                  <c:v>48.24</c:v>
                </c:pt>
                <c:pt idx="698">
                  <c:v>52.615000000000002</c:v>
                </c:pt>
                <c:pt idx="699">
                  <c:v>50.739999999999995</c:v>
                </c:pt>
                <c:pt idx="700">
                  <c:v>48.24</c:v>
                </c:pt>
                <c:pt idx="701">
                  <c:v>46.989999999999995</c:v>
                </c:pt>
                <c:pt idx="702">
                  <c:v>49.49</c:v>
                </c:pt>
                <c:pt idx="703">
                  <c:v>54.49</c:v>
                </c:pt>
                <c:pt idx="704">
                  <c:v>48.864999999999995</c:v>
                </c:pt>
                <c:pt idx="705">
                  <c:v>45.739999999999995</c:v>
                </c:pt>
                <c:pt idx="706">
                  <c:v>49.49</c:v>
                </c:pt>
                <c:pt idx="707">
                  <c:v>50.739999999999995</c:v>
                </c:pt>
                <c:pt idx="708">
                  <c:v>46.989999999999995</c:v>
                </c:pt>
                <c:pt idx="709">
                  <c:v>49.49</c:v>
                </c:pt>
                <c:pt idx="710">
                  <c:v>48.864999999999995</c:v>
                </c:pt>
                <c:pt idx="711">
                  <c:v>48.24</c:v>
                </c:pt>
                <c:pt idx="712">
                  <c:v>50.739999999999995</c:v>
                </c:pt>
                <c:pt idx="713">
                  <c:v>45.739999999999995</c:v>
                </c:pt>
                <c:pt idx="714">
                  <c:v>51.99</c:v>
                </c:pt>
                <c:pt idx="715">
                  <c:v>50.739999999999995</c:v>
                </c:pt>
                <c:pt idx="716">
                  <c:v>47.615000000000002</c:v>
                </c:pt>
                <c:pt idx="717">
                  <c:v>47.615000000000002</c:v>
                </c:pt>
                <c:pt idx="718">
                  <c:v>50.739999999999995</c:v>
                </c:pt>
                <c:pt idx="719">
                  <c:v>51.365000000000002</c:v>
                </c:pt>
                <c:pt idx="720">
                  <c:v>50.739999999999995</c:v>
                </c:pt>
                <c:pt idx="721">
                  <c:v>45.115000000000002</c:v>
                </c:pt>
                <c:pt idx="722">
                  <c:v>48.24</c:v>
                </c:pt>
                <c:pt idx="723">
                  <c:v>51.99</c:v>
                </c:pt>
                <c:pt idx="724">
                  <c:v>50.114999999999995</c:v>
                </c:pt>
                <c:pt idx="725">
                  <c:v>48.864999999999995</c:v>
                </c:pt>
                <c:pt idx="726">
                  <c:v>43.864999999999995</c:v>
                </c:pt>
                <c:pt idx="727">
                  <c:v>51.365000000000002</c:v>
                </c:pt>
                <c:pt idx="728">
                  <c:v>51.365000000000002</c:v>
                </c:pt>
                <c:pt idx="729">
                  <c:v>47.615000000000002</c:v>
                </c:pt>
                <c:pt idx="730">
                  <c:v>47.615000000000002</c:v>
                </c:pt>
                <c:pt idx="731">
                  <c:v>49.49</c:v>
                </c:pt>
                <c:pt idx="732">
                  <c:v>48.24</c:v>
                </c:pt>
                <c:pt idx="733">
                  <c:v>50.114999999999995</c:v>
                </c:pt>
                <c:pt idx="734">
                  <c:v>48.864999999999995</c:v>
                </c:pt>
                <c:pt idx="735">
                  <c:v>48.24</c:v>
                </c:pt>
                <c:pt idx="736">
                  <c:v>47.615000000000002</c:v>
                </c:pt>
                <c:pt idx="737">
                  <c:v>51.99</c:v>
                </c:pt>
                <c:pt idx="738">
                  <c:v>47.615000000000002</c:v>
                </c:pt>
                <c:pt idx="739">
                  <c:v>50.114999999999995</c:v>
                </c:pt>
                <c:pt idx="740">
                  <c:v>45.739999999999995</c:v>
                </c:pt>
                <c:pt idx="741">
                  <c:v>48.864999999999995</c:v>
                </c:pt>
                <c:pt idx="742">
                  <c:v>46.989999999999995</c:v>
                </c:pt>
                <c:pt idx="743">
                  <c:v>48.864999999999995</c:v>
                </c:pt>
                <c:pt idx="744">
                  <c:v>51.365000000000002</c:v>
                </c:pt>
                <c:pt idx="745">
                  <c:v>49.49</c:v>
                </c:pt>
                <c:pt idx="746">
                  <c:v>44.49</c:v>
                </c:pt>
                <c:pt idx="747">
                  <c:v>49.49</c:v>
                </c:pt>
                <c:pt idx="748">
                  <c:v>49.49</c:v>
                </c:pt>
                <c:pt idx="749">
                  <c:v>50.739999999999995</c:v>
                </c:pt>
                <c:pt idx="750">
                  <c:v>45.739999999999995</c:v>
                </c:pt>
                <c:pt idx="751">
                  <c:v>47.615000000000002</c:v>
                </c:pt>
                <c:pt idx="752">
                  <c:v>50.114999999999995</c:v>
                </c:pt>
                <c:pt idx="753">
                  <c:v>50.739999999999995</c:v>
                </c:pt>
                <c:pt idx="754">
                  <c:v>48.864999999999995</c:v>
                </c:pt>
                <c:pt idx="755">
                  <c:v>46.989999999999995</c:v>
                </c:pt>
                <c:pt idx="756">
                  <c:v>47.615000000000002</c:v>
                </c:pt>
                <c:pt idx="757">
                  <c:v>48.24</c:v>
                </c:pt>
                <c:pt idx="758">
                  <c:v>53.239999999999995</c:v>
                </c:pt>
                <c:pt idx="759">
                  <c:v>49.49</c:v>
                </c:pt>
                <c:pt idx="760">
                  <c:v>48.864999999999995</c:v>
                </c:pt>
                <c:pt idx="761">
                  <c:v>48.864999999999995</c:v>
                </c:pt>
                <c:pt idx="762">
                  <c:v>48.864999999999995</c:v>
                </c:pt>
                <c:pt idx="763">
                  <c:v>48.864999999999995</c:v>
                </c:pt>
                <c:pt idx="764">
                  <c:v>50.114999999999995</c:v>
                </c:pt>
                <c:pt idx="765">
                  <c:v>50.114999999999995</c:v>
                </c:pt>
                <c:pt idx="766">
                  <c:v>49.49</c:v>
                </c:pt>
                <c:pt idx="767">
                  <c:v>46.365000000000002</c:v>
                </c:pt>
                <c:pt idx="768">
                  <c:v>49.49</c:v>
                </c:pt>
                <c:pt idx="769">
                  <c:v>49.49</c:v>
                </c:pt>
                <c:pt idx="770">
                  <c:v>48.864999999999995</c:v>
                </c:pt>
                <c:pt idx="771">
                  <c:v>46.365000000000002</c:v>
                </c:pt>
                <c:pt idx="772">
                  <c:v>48.864999999999995</c:v>
                </c:pt>
                <c:pt idx="773">
                  <c:v>50.114999999999995</c:v>
                </c:pt>
                <c:pt idx="774">
                  <c:v>50.114999999999995</c:v>
                </c:pt>
                <c:pt idx="775">
                  <c:v>45.115000000000002</c:v>
                </c:pt>
                <c:pt idx="776">
                  <c:v>45.115000000000002</c:v>
                </c:pt>
                <c:pt idx="777">
                  <c:v>51.365000000000002</c:v>
                </c:pt>
                <c:pt idx="778">
                  <c:v>50.114999999999995</c:v>
                </c:pt>
                <c:pt idx="779">
                  <c:v>48.864999999999995</c:v>
                </c:pt>
                <c:pt idx="780">
                  <c:v>47.615000000000002</c:v>
                </c:pt>
                <c:pt idx="781">
                  <c:v>48.24</c:v>
                </c:pt>
                <c:pt idx="782">
                  <c:v>50.739999999999995</c:v>
                </c:pt>
                <c:pt idx="783">
                  <c:v>50.114999999999995</c:v>
                </c:pt>
                <c:pt idx="784">
                  <c:v>47.615000000000002</c:v>
                </c:pt>
                <c:pt idx="785">
                  <c:v>50.114999999999995</c:v>
                </c:pt>
                <c:pt idx="786">
                  <c:v>49.49</c:v>
                </c:pt>
                <c:pt idx="787">
                  <c:v>48.864999999999995</c:v>
                </c:pt>
                <c:pt idx="788">
                  <c:v>48.864999999999995</c:v>
                </c:pt>
                <c:pt idx="789">
                  <c:v>50.114999999999995</c:v>
                </c:pt>
                <c:pt idx="790">
                  <c:v>48.864999999999995</c:v>
                </c:pt>
                <c:pt idx="791">
                  <c:v>49.49</c:v>
                </c:pt>
                <c:pt idx="792">
                  <c:v>48.24</c:v>
                </c:pt>
                <c:pt idx="793">
                  <c:v>48.864999999999995</c:v>
                </c:pt>
                <c:pt idx="794">
                  <c:v>51.99</c:v>
                </c:pt>
                <c:pt idx="795">
                  <c:v>49.49</c:v>
                </c:pt>
                <c:pt idx="796">
                  <c:v>48.24</c:v>
                </c:pt>
                <c:pt idx="797">
                  <c:v>48.24</c:v>
                </c:pt>
                <c:pt idx="798">
                  <c:v>51.365000000000002</c:v>
                </c:pt>
                <c:pt idx="799">
                  <c:v>51.365000000000002</c:v>
                </c:pt>
                <c:pt idx="800">
                  <c:v>45.739999999999995</c:v>
                </c:pt>
                <c:pt idx="801">
                  <c:v>47.615000000000002</c:v>
                </c:pt>
                <c:pt idx="802">
                  <c:v>50.114999999999995</c:v>
                </c:pt>
                <c:pt idx="803">
                  <c:v>50.114999999999995</c:v>
                </c:pt>
                <c:pt idx="804">
                  <c:v>49.49</c:v>
                </c:pt>
                <c:pt idx="805">
                  <c:v>46.365000000000002</c:v>
                </c:pt>
                <c:pt idx="806">
                  <c:v>50.114999999999995</c:v>
                </c:pt>
                <c:pt idx="807">
                  <c:v>49.49</c:v>
                </c:pt>
                <c:pt idx="808">
                  <c:v>50.114999999999995</c:v>
                </c:pt>
                <c:pt idx="809">
                  <c:v>48.864999999999995</c:v>
                </c:pt>
                <c:pt idx="810">
                  <c:v>46.365000000000002</c:v>
                </c:pt>
                <c:pt idx="811">
                  <c:v>48.864999999999995</c:v>
                </c:pt>
                <c:pt idx="812">
                  <c:v>50.114999999999995</c:v>
                </c:pt>
                <c:pt idx="813">
                  <c:v>51.365000000000002</c:v>
                </c:pt>
                <c:pt idx="814">
                  <c:v>49.49</c:v>
                </c:pt>
                <c:pt idx="815">
                  <c:v>46.989999999999995</c:v>
                </c:pt>
                <c:pt idx="816">
                  <c:v>49.49</c:v>
                </c:pt>
                <c:pt idx="817">
                  <c:v>48.864999999999995</c:v>
                </c:pt>
                <c:pt idx="818">
                  <c:v>48.864999999999995</c:v>
                </c:pt>
                <c:pt idx="819">
                  <c:v>48.24</c:v>
                </c:pt>
                <c:pt idx="820">
                  <c:v>51.365000000000002</c:v>
                </c:pt>
                <c:pt idx="821">
                  <c:v>44.49</c:v>
                </c:pt>
                <c:pt idx="822">
                  <c:v>50.739999999999995</c:v>
                </c:pt>
                <c:pt idx="823">
                  <c:v>52.615000000000002</c:v>
                </c:pt>
                <c:pt idx="824">
                  <c:v>52.615000000000002</c:v>
                </c:pt>
                <c:pt idx="825">
                  <c:v>45.739999999999995</c:v>
                </c:pt>
                <c:pt idx="826">
                  <c:v>46.365000000000002</c:v>
                </c:pt>
                <c:pt idx="827">
                  <c:v>50.739999999999995</c:v>
                </c:pt>
                <c:pt idx="828">
                  <c:v>50.114999999999995</c:v>
                </c:pt>
                <c:pt idx="829">
                  <c:v>48.24</c:v>
                </c:pt>
                <c:pt idx="830">
                  <c:v>44.49</c:v>
                </c:pt>
                <c:pt idx="831">
                  <c:v>49.49</c:v>
                </c:pt>
                <c:pt idx="832">
                  <c:v>49.49</c:v>
                </c:pt>
                <c:pt idx="833">
                  <c:v>51.365000000000002</c:v>
                </c:pt>
                <c:pt idx="834">
                  <c:v>48.864999999999995</c:v>
                </c:pt>
                <c:pt idx="835">
                  <c:v>46.365000000000002</c:v>
                </c:pt>
                <c:pt idx="836">
                  <c:v>47.615000000000002</c:v>
                </c:pt>
                <c:pt idx="837">
                  <c:v>52.615000000000002</c:v>
                </c:pt>
                <c:pt idx="838">
                  <c:v>46.365000000000002</c:v>
                </c:pt>
                <c:pt idx="839">
                  <c:v>49.49</c:v>
                </c:pt>
                <c:pt idx="840">
                  <c:v>47.615000000000002</c:v>
                </c:pt>
                <c:pt idx="841">
                  <c:v>50.739999999999995</c:v>
                </c:pt>
                <c:pt idx="842">
                  <c:v>48.24</c:v>
                </c:pt>
                <c:pt idx="843">
                  <c:v>48.864999999999995</c:v>
                </c:pt>
                <c:pt idx="844">
                  <c:v>50.114999999999995</c:v>
                </c:pt>
                <c:pt idx="845">
                  <c:v>51.365000000000002</c:v>
                </c:pt>
                <c:pt idx="846">
                  <c:v>45.115000000000002</c:v>
                </c:pt>
                <c:pt idx="847">
                  <c:v>49.49</c:v>
                </c:pt>
                <c:pt idx="848">
                  <c:v>50.739999999999995</c:v>
                </c:pt>
                <c:pt idx="849">
                  <c:v>50.739999999999995</c:v>
                </c:pt>
                <c:pt idx="850">
                  <c:v>46.365000000000002</c:v>
                </c:pt>
                <c:pt idx="851">
                  <c:v>47.615000000000002</c:v>
                </c:pt>
                <c:pt idx="852">
                  <c:v>49.49</c:v>
                </c:pt>
                <c:pt idx="853">
                  <c:v>52.615000000000002</c:v>
                </c:pt>
                <c:pt idx="854">
                  <c:v>46.365000000000002</c:v>
                </c:pt>
                <c:pt idx="855">
                  <c:v>47.615000000000002</c:v>
                </c:pt>
                <c:pt idx="856">
                  <c:v>48.864999999999995</c:v>
                </c:pt>
                <c:pt idx="857">
                  <c:v>51.99</c:v>
                </c:pt>
                <c:pt idx="858">
                  <c:v>50.114999999999995</c:v>
                </c:pt>
                <c:pt idx="859">
                  <c:v>49.49</c:v>
                </c:pt>
                <c:pt idx="860">
                  <c:v>46.365000000000002</c:v>
                </c:pt>
                <c:pt idx="861">
                  <c:v>48.864999999999995</c:v>
                </c:pt>
                <c:pt idx="862">
                  <c:v>50.114999999999995</c:v>
                </c:pt>
                <c:pt idx="863">
                  <c:v>48.864999999999995</c:v>
                </c:pt>
                <c:pt idx="864">
                  <c:v>47.615000000000002</c:v>
                </c:pt>
                <c:pt idx="865">
                  <c:v>49.49</c:v>
                </c:pt>
                <c:pt idx="866">
                  <c:v>48.864999999999995</c:v>
                </c:pt>
                <c:pt idx="867">
                  <c:v>48.24</c:v>
                </c:pt>
                <c:pt idx="868">
                  <c:v>48.24</c:v>
                </c:pt>
                <c:pt idx="869">
                  <c:v>51.365000000000002</c:v>
                </c:pt>
                <c:pt idx="870">
                  <c:v>50.114999999999995</c:v>
                </c:pt>
                <c:pt idx="871">
                  <c:v>46.989999999999995</c:v>
                </c:pt>
                <c:pt idx="872">
                  <c:v>45.739999999999995</c:v>
                </c:pt>
                <c:pt idx="873">
                  <c:v>51.99</c:v>
                </c:pt>
                <c:pt idx="874">
                  <c:v>48.864999999999995</c:v>
                </c:pt>
                <c:pt idx="875">
                  <c:v>46.989999999999995</c:v>
                </c:pt>
                <c:pt idx="876">
                  <c:v>45.739999999999995</c:v>
                </c:pt>
                <c:pt idx="877">
                  <c:v>49.49</c:v>
                </c:pt>
                <c:pt idx="878">
                  <c:v>48.24</c:v>
                </c:pt>
                <c:pt idx="879">
                  <c:v>49.49</c:v>
                </c:pt>
                <c:pt idx="880">
                  <c:v>45.115000000000002</c:v>
                </c:pt>
                <c:pt idx="881">
                  <c:v>48.24</c:v>
                </c:pt>
                <c:pt idx="882">
                  <c:v>51.99</c:v>
                </c:pt>
                <c:pt idx="883">
                  <c:v>50.114999999999995</c:v>
                </c:pt>
                <c:pt idx="884">
                  <c:v>49.49</c:v>
                </c:pt>
                <c:pt idx="885">
                  <c:v>46.365000000000002</c:v>
                </c:pt>
                <c:pt idx="886">
                  <c:v>48.864999999999995</c:v>
                </c:pt>
                <c:pt idx="887">
                  <c:v>52.615000000000002</c:v>
                </c:pt>
                <c:pt idx="888">
                  <c:v>49.49</c:v>
                </c:pt>
                <c:pt idx="889">
                  <c:v>48.864999999999995</c:v>
                </c:pt>
                <c:pt idx="890">
                  <c:v>50.739999999999995</c:v>
                </c:pt>
                <c:pt idx="891">
                  <c:v>48.864999999999995</c:v>
                </c:pt>
                <c:pt idx="892">
                  <c:v>49.49</c:v>
                </c:pt>
                <c:pt idx="893">
                  <c:v>46.989999999999995</c:v>
                </c:pt>
                <c:pt idx="894">
                  <c:v>53.239999999999995</c:v>
                </c:pt>
                <c:pt idx="895">
                  <c:v>48.864999999999995</c:v>
                </c:pt>
                <c:pt idx="896">
                  <c:v>48.24</c:v>
                </c:pt>
                <c:pt idx="897">
                  <c:v>47.615000000000002</c:v>
                </c:pt>
                <c:pt idx="898">
                  <c:v>51.365000000000002</c:v>
                </c:pt>
                <c:pt idx="899">
                  <c:v>49.49</c:v>
                </c:pt>
                <c:pt idx="900">
                  <c:v>49.49</c:v>
                </c:pt>
                <c:pt idx="901">
                  <c:v>46.365000000000002</c:v>
                </c:pt>
                <c:pt idx="902">
                  <c:v>51.365000000000002</c:v>
                </c:pt>
                <c:pt idx="903">
                  <c:v>49.49</c:v>
                </c:pt>
                <c:pt idx="904">
                  <c:v>51.365000000000002</c:v>
                </c:pt>
                <c:pt idx="905">
                  <c:v>45.739999999999995</c:v>
                </c:pt>
                <c:pt idx="906">
                  <c:v>47.615000000000002</c:v>
                </c:pt>
                <c:pt idx="907">
                  <c:v>49.49</c:v>
                </c:pt>
                <c:pt idx="908">
                  <c:v>51.365000000000002</c:v>
                </c:pt>
                <c:pt idx="909">
                  <c:v>47.615000000000002</c:v>
                </c:pt>
                <c:pt idx="910">
                  <c:v>47.615000000000002</c:v>
                </c:pt>
                <c:pt idx="911">
                  <c:v>46.989999999999995</c:v>
                </c:pt>
                <c:pt idx="912">
                  <c:v>52.615000000000002</c:v>
                </c:pt>
                <c:pt idx="913">
                  <c:v>47.615000000000002</c:v>
                </c:pt>
                <c:pt idx="914">
                  <c:v>48.24</c:v>
                </c:pt>
                <c:pt idx="915">
                  <c:v>51.99</c:v>
                </c:pt>
                <c:pt idx="916">
                  <c:v>47.615000000000002</c:v>
                </c:pt>
                <c:pt idx="917">
                  <c:v>49.49</c:v>
                </c:pt>
                <c:pt idx="918">
                  <c:v>48.24</c:v>
                </c:pt>
                <c:pt idx="919">
                  <c:v>52.615000000000002</c:v>
                </c:pt>
                <c:pt idx="920">
                  <c:v>47.615000000000002</c:v>
                </c:pt>
                <c:pt idx="921">
                  <c:v>49.49</c:v>
                </c:pt>
                <c:pt idx="922">
                  <c:v>47.615000000000002</c:v>
                </c:pt>
                <c:pt idx="923">
                  <c:v>51.99</c:v>
                </c:pt>
                <c:pt idx="924">
                  <c:v>48.24</c:v>
                </c:pt>
                <c:pt idx="925">
                  <c:v>49.49</c:v>
                </c:pt>
                <c:pt idx="926">
                  <c:v>46.989999999999995</c:v>
                </c:pt>
                <c:pt idx="927">
                  <c:v>48.24</c:v>
                </c:pt>
                <c:pt idx="928">
                  <c:v>50.739999999999995</c:v>
                </c:pt>
                <c:pt idx="929">
                  <c:v>50.739999999999995</c:v>
                </c:pt>
                <c:pt idx="930">
                  <c:v>45.739999999999995</c:v>
                </c:pt>
                <c:pt idx="931">
                  <c:v>47.615000000000002</c:v>
                </c:pt>
                <c:pt idx="932">
                  <c:v>50.114999999999995</c:v>
                </c:pt>
                <c:pt idx="933">
                  <c:v>50.114999999999995</c:v>
                </c:pt>
                <c:pt idx="934">
                  <c:v>50.739999999999995</c:v>
                </c:pt>
                <c:pt idx="935">
                  <c:v>45.739999999999995</c:v>
                </c:pt>
                <c:pt idx="936">
                  <c:v>50.739999999999995</c:v>
                </c:pt>
                <c:pt idx="937">
                  <c:v>51.365000000000002</c:v>
                </c:pt>
                <c:pt idx="938">
                  <c:v>49.49</c:v>
                </c:pt>
                <c:pt idx="939">
                  <c:v>46.989999999999995</c:v>
                </c:pt>
                <c:pt idx="940">
                  <c:v>50.739999999999995</c:v>
                </c:pt>
                <c:pt idx="941">
                  <c:v>47.615000000000002</c:v>
                </c:pt>
                <c:pt idx="942">
                  <c:v>50.739999999999995</c:v>
                </c:pt>
                <c:pt idx="943">
                  <c:v>48.864999999999995</c:v>
                </c:pt>
                <c:pt idx="944">
                  <c:v>49.49</c:v>
                </c:pt>
                <c:pt idx="945">
                  <c:v>46.365000000000002</c:v>
                </c:pt>
                <c:pt idx="946">
                  <c:v>48.864999999999995</c:v>
                </c:pt>
                <c:pt idx="947">
                  <c:v>47.615000000000002</c:v>
                </c:pt>
                <c:pt idx="948">
                  <c:v>48.864999999999995</c:v>
                </c:pt>
                <c:pt idx="949">
                  <c:v>49.49</c:v>
                </c:pt>
                <c:pt idx="950">
                  <c:v>48.24</c:v>
                </c:pt>
                <c:pt idx="951">
                  <c:v>46.989999999999995</c:v>
                </c:pt>
                <c:pt idx="952">
                  <c:v>48.864999999999995</c:v>
                </c:pt>
                <c:pt idx="953">
                  <c:v>53.239999999999995</c:v>
                </c:pt>
                <c:pt idx="954">
                  <c:v>50.114999999999995</c:v>
                </c:pt>
                <c:pt idx="955">
                  <c:v>47.615000000000002</c:v>
                </c:pt>
                <c:pt idx="956">
                  <c:v>45.739999999999995</c:v>
                </c:pt>
                <c:pt idx="957">
                  <c:v>52.615000000000002</c:v>
                </c:pt>
                <c:pt idx="958">
                  <c:v>50.739999999999995</c:v>
                </c:pt>
                <c:pt idx="959">
                  <c:v>49.49</c:v>
                </c:pt>
                <c:pt idx="960">
                  <c:v>46.365000000000002</c:v>
                </c:pt>
                <c:pt idx="961">
                  <c:v>50.739999999999995</c:v>
                </c:pt>
                <c:pt idx="962">
                  <c:v>51.99</c:v>
                </c:pt>
                <c:pt idx="963">
                  <c:v>50.114999999999995</c:v>
                </c:pt>
                <c:pt idx="964">
                  <c:v>45.739999999999995</c:v>
                </c:pt>
                <c:pt idx="965">
                  <c:v>50.114999999999995</c:v>
                </c:pt>
                <c:pt idx="966">
                  <c:v>48.24</c:v>
                </c:pt>
                <c:pt idx="967">
                  <c:v>51.365000000000002</c:v>
                </c:pt>
                <c:pt idx="968">
                  <c:v>50.114999999999995</c:v>
                </c:pt>
                <c:pt idx="969">
                  <c:v>47.615000000000002</c:v>
                </c:pt>
                <c:pt idx="970">
                  <c:v>45.739999999999995</c:v>
                </c:pt>
                <c:pt idx="971">
                  <c:v>50.114999999999995</c:v>
                </c:pt>
                <c:pt idx="972">
                  <c:v>48.24</c:v>
                </c:pt>
                <c:pt idx="973">
                  <c:v>50.114999999999995</c:v>
                </c:pt>
                <c:pt idx="974">
                  <c:v>51.365000000000002</c:v>
                </c:pt>
                <c:pt idx="975">
                  <c:v>48.864999999999995</c:v>
                </c:pt>
                <c:pt idx="976">
                  <c:v>48.24</c:v>
                </c:pt>
                <c:pt idx="977">
                  <c:v>48.24</c:v>
                </c:pt>
                <c:pt idx="978">
                  <c:v>49.49</c:v>
                </c:pt>
                <c:pt idx="979">
                  <c:v>50.739999999999995</c:v>
                </c:pt>
                <c:pt idx="980">
                  <c:v>46.989999999999995</c:v>
                </c:pt>
                <c:pt idx="981">
                  <c:v>46.365000000000002</c:v>
                </c:pt>
                <c:pt idx="982">
                  <c:v>52.615000000000002</c:v>
                </c:pt>
                <c:pt idx="983">
                  <c:v>49.49</c:v>
                </c:pt>
                <c:pt idx="984">
                  <c:v>51.365000000000002</c:v>
                </c:pt>
                <c:pt idx="985">
                  <c:v>45.739999999999995</c:v>
                </c:pt>
                <c:pt idx="986">
                  <c:v>50.739999999999995</c:v>
                </c:pt>
                <c:pt idx="987">
                  <c:v>51.99</c:v>
                </c:pt>
                <c:pt idx="988">
                  <c:v>51.365000000000002</c:v>
                </c:pt>
                <c:pt idx="989">
                  <c:v>46.365000000000002</c:v>
                </c:pt>
                <c:pt idx="990">
                  <c:v>49.49</c:v>
                </c:pt>
                <c:pt idx="991">
                  <c:v>47.615000000000002</c:v>
                </c:pt>
                <c:pt idx="992">
                  <c:v>53.239999999999995</c:v>
                </c:pt>
                <c:pt idx="993">
                  <c:v>48.864999999999995</c:v>
                </c:pt>
                <c:pt idx="994">
                  <c:v>48.24</c:v>
                </c:pt>
                <c:pt idx="995">
                  <c:v>46.989999999999995</c:v>
                </c:pt>
                <c:pt idx="996">
                  <c:v>51.99</c:v>
                </c:pt>
                <c:pt idx="997">
                  <c:v>48.24</c:v>
                </c:pt>
                <c:pt idx="998">
                  <c:v>49.49</c:v>
                </c:pt>
                <c:pt idx="999">
                  <c:v>50.114999999999995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8404243219597546"/>
                  <c:y val="0.304828302712160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'[1]Current Sensor Scope Data'!$AE$293:$AE$463</c:f>
              <c:numCache>
                <c:formatCode>General</c:formatCode>
                <c:ptCount val="171"/>
                <c:pt idx="0">
                  <c:v>-0.18</c:v>
                </c:pt>
                <c:pt idx="1">
                  <c:v>-0.17499999999999999</c:v>
                </c:pt>
                <c:pt idx="2">
                  <c:v>-0.17</c:v>
                </c:pt>
                <c:pt idx="3">
                  <c:v>-0.16500000000000001</c:v>
                </c:pt>
                <c:pt idx="4">
                  <c:v>-0.16</c:v>
                </c:pt>
                <c:pt idx="5">
                  <c:v>-0.155</c:v>
                </c:pt>
                <c:pt idx="6">
                  <c:v>-0.15</c:v>
                </c:pt>
                <c:pt idx="7">
                  <c:v>-0.14499999999999999</c:v>
                </c:pt>
                <c:pt idx="8">
                  <c:v>-0.14000000000000001</c:v>
                </c:pt>
                <c:pt idx="9">
                  <c:v>-0.13500000000000001</c:v>
                </c:pt>
                <c:pt idx="10">
                  <c:v>-0.13</c:v>
                </c:pt>
                <c:pt idx="11">
                  <c:v>-0.125</c:v>
                </c:pt>
                <c:pt idx="12">
                  <c:v>-0.12</c:v>
                </c:pt>
                <c:pt idx="13">
                  <c:v>-0.115</c:v>
                </c:pt>
                <c:pt idx="14">
                  <c:v>-0.11</c:v>
                </c:pt>
                <c:pt idx="15">
                  <c:v>-0.105</c:v>
                </c:pt>
                <c:pt idx="16">
                  <c:v>-0.1</c:v>
                </c:pt>
                <c:pt idx="17">
                  <c:v>-9.5000000000000001E-2</c:v>
                </c:pt>
                <c:pt idx="18">
                  <c:v>-0.09</c:v>
                </c:pt>
                <c:pt idx="19">
                  <c:v>-8.5000000000000006E-2</c:v>
                </c:pt>
                <c:pt idx="20">
                  <c:v>-0.08</c:v>
                </c:pt>
                <c:pt idx="21">
                  <c:v>-7.4999999999999997E-2</c:v>
                </c:pt>
                <c:pt idx="22">
                  <c:v>-7.0000000000000007E-2</c:v>
                </c:pt>
                <c:pt idx="23">
                  <c:v>-6.5000000000000002E-2</c:v>
                </c:pt>
                <c:pt idx="24">
                  <c:v>-0.06</c:v>
                </c:pt>
                <c:pt idx="25">
                  <c:v>-5.5E-2</c:v>
                </c:pt>
                <c:pt idx="26">
                  <c:v>-0.05</c:v>
                </c:pt>
                <c:pt idx="27">
                  <c:v>-4.4999999999999998E-2</c:v>
                </c:pt>
                <c:pt idx="28">
                  <c:v>-0.04</c:v>
                </c:pt>
                <c:pt idx="29">
                  <c:v>-3.5000000000000003E-2</c:v>
                </c:pt>
                <c:pt idx="30">
                  <c:v>-0.03</c:v>
                </c:pt>
                <c:pt idx="31">
                  <c:v>-2.5000000000000001E-2</c:v>
                </c:pt>
                <c:pt idx="32">
                  <c:v>-0.02</c:v>
                </c:pt>
                <c:pt idx="33">
                  <c:v>-1.4999999999999999E-2</c:v>
                </c:pt>
                <c:pt idx="34">
                  <c:v>-0.01</c:v>
                </c:pt>
                <c:pt idx="35">
                  <c:v>-5.0000000000000001E-3</c:v>
                </c:pt>
                <c:pt idx="36">
                  <c:v>0</c:v>
                </c:pt>
                <c:pt idx="37">
                  <c:v>5.0000000000000001E-3</c:v>
                </c:pt>
                <c:pt idx="38">
                  <c:v>0.01</c:v>
                </c:pt>
                <c:pt idx="39">
                  <c:v>1.4999999999999999E-2</c:v>
                </c:pt>
                <c:pt idx="40">
                  <c:v>0.02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3.5000000000000003E-2</c:v>
                </c:pt>
                <c:pt idx="44">
                  <c:v>0.04</c:v>
                </c:pt>
                <c:pt idx="45">
                  <c:v>4.4999999999999998E-2</c:v>
                </c:pt>
                <c:pt idx="46">
                  <c:v>0.05</c:v>
                </c:pt>
                <c:pt idx="47">
                  <c:v>5.5E-2</c:v>
                </c:pt>
                <c:pt idx="48">
                  <c:v>0.06</c:v>
                </c:pt>
                <c:pt idx="49">
                  <c:v>6.5000000000000002E-2</c:v>
                </c:pt>
                <c:pt idx="50">
                  <c:v>7.0000000000000007E-2</c:v>
                </c:pt>
                <c:pt idx="51">
                  <c:v>7.4999999999999997E-2</c:v>
                </c:pt>
                <c:pt idx="52">
                  <c:v>0.08</c:v>
                </c:pt>
                <c:pt idx="53">
                  <c:v>8.5000000000000006E-2</c:v>
                </c:pt>
                <c:pt idx="54">
                  <c:v>0.09</c:v>
                </c:pt>
                <c:pt idx="55">
                  <c:v>9.5000000000000001E-2</c:v>
                </c:pt>
                <c:pt idx="56">
                  <c:v>0.1</c:v>
                </c:pt>
                <c:pt idx="57">
                  <c:v>0.105</c:v>
                </c:pt>
                <c:pt idx="58">
                  <c:v>0.11</c:v>
                </c:pt>
                <c:pt idx="59">
                  <c:v>0.115</c:v>
                </c:pt>
                <c:pt idx="60">
                  <c:v>0.12</c:v>
                </c:pt>
                <c:pt idx="61">
                  <c:v>0.125</c:v>
                </c:pt>
                <c:pt idx="62">
                  <c:v>0.13</c:v>
                </c:pt>
                <c:pt idx="63">
                  <c:v>0.13500000000000001</c:v>
                </c:pt>
                <c:pt idx="64">
                  <c:v>0.14000000000000001</c:v>
                </c:pt>
                <c:pt idx="65">
                  <c:v>0.14499999999999999</c:v>
                </c:pt>
                <c:pt idx="66">
                  <c:v>0.15</c:v>
                </c:pt>
                <c:pt idx="67">
                  <c:v>0.155</c:v>
                </c:pt>
                <c:pt idx="68">
                  <c:v>0.16</c:v>
                </c:pt>
                <c:pt idx="69">
                  <c:v>0.16500000000000001</c:v>
                </c:pt>
                <c:pt idx="70">
                  <c:v>0.17</c:v>
                </c:pt>
                <c:pt idx="71">
                  <c:v>0.17499999999999999</c:v>
                </c:pt>
                <c:pt idx="72">
                  <c:v>0.18</c:v>
                </c:pt>
                <c:pt idx="73">
                  <c:v>0.185</c:v>
                </c:pt>
                <c:pt idx="74">
                  <c:v>0.19</c:v>
                </c:pt>
                <c:pt idx="75">
                  <c:v>0.19500000000000001</c:v>
                </c:pt>
                <c:pt idx="76">
                  <c:v>0.2</c:v>
                </c:pt>
                <c:pt idx="77">
                  <c:v>0.20499999999999999</c:v>
                </c:pt>
                <c:pt idx="78">
                  <c:v>0.21</c:v>
                </c:pt>
                <c:pt idx="79">
                  <c:v>0.215</c:v>
                </c:pt>
                <c:pt idx="80">
                  <c:v>0.22</c:v>
                </c:pt>
                <c:pt idx="81">
                  <c:v>0.22500000000000001</c:v>
                </c:pt>
                <c:pt idx="82">
                  <c:v>0.23</c:v>
                </c:pt>
                <c:pt idx="83">
                  <c:v>0.23499999999999999</c:v>
                </c:pt>
                <c:pt idx="84">
                  <c:v>0.24</c:v>
                </c:pt>
                <c:pt idx="85">
                  <c:v>0.245</c:v>
                </c:pt>
                <c:pt idx="86">
                  <c:v>0.25</c:v>
                </c:pt>
                <c:pt idx="87">
                  <c:v>0.255</c:v>
                </c:pt>
                <c:pt idx="88">
                  <c:v>0.26</c:v>
                </c:pt>
                <c:pt idx="89">
                  <c:v>0.26500000000000001</c:v>
                </c:pt>
                <c:pt idx="90">
                  <c:v>0.27</c:v>
                </c:pt>
                <c:pt idx="91">
                  <c:v>0.27500000000000002</c:v>
                </c:pt>
                <c:pt idx="92">
                  <c:v>0.28000000000000003</c:v>
                </c:pt>
                <c:pt idx="93">
                  <c:v>0.28499999999999998</c:v>
                </c:pt>
                <c:pt idx="94">
                  <c:v>0.28999999999999998</c:v>
                </c:pt>
                <c:pt idx="95">
                  <c:v>0.29499999999999998</c:v>
                </c:pt>
                <c:pt idx="96">
                  <c:v>0.3</c:v>
                </c:pt>
                <c:pt idx="97">
                  <c:v>0.30499999999999999</c:v>
                </c:pt>
                <c:pt idx="98">
                  <c:v>0.31</c:v>
                </c:pt>
                <c:pt idx="99">
                  <c:v>0.315</c:v>
                </c:pt>
                <c:pt idx="100">
                  <c:v>0.32</c:v>
                </c:pt>
                <c:pt idx="101">
                  <c:v>0.32500000000000001</c:v>
                </c:pt>
                <c:pt idx="102">
                  <c:v>0.33</c:v>
                </c:pt>
                <c:pt idx="103">
                  <c:v>0.33500000000000002</c:v>
                </c:pt>
                <c:pt idx="104">
                  <c:v>0.34</c:v>
                </c:pt>
                <c:pt idx="105">
                  <c:v>0.34499999999999997</c:v>
                </c:pt>
                <c:pt idx="106">
                  <c:v>0.35</c:v>
                </c:pt>
                <c:pt idx="107">
                  <c:v>0.35499999999999998</c:v>
                </c:pt>
                <c:pt idx="108">
                  <c:v>0.36</c:v>
                </c:pt>
                <c:pt idx="109">
                  <c:v>0.36499999999999999</c:v>
                </c:pt>
                <c:pt idx="110">
                  <c:v>0.37</c:v>
                </c:pt>
                <c:pt idx="111">
                  <c:v>0.375</c:v>
                </c:pt>
                <c:pt idx="112">
                  <c:v>0.38</c:v>
                </c:pt>
                <c:pt idx="113">
                  <c:v>0.38500000000000001</c:v>
                </c:pt>
                <c:pt idx="114">
                  <c:v>0.39</c:v>
                </c:pt>
                <c:pt idx="115">
                  <c:v>0.39500000000000002</c:v>
                </c:pt>
                <c:pt idx="116">
                  <c:v>0.4</c:v>
                </c:pt>
                <c:pt idx="117">
                  <c:v>0.40500000000000003</c:v>
                </c:pt>
                <c:pt idx="118">
                  <c:v>0.41</c:v>
                </c:pt>
                <c:pt idx="119">
                  <c:v>0.41499999999999998</c:v>
                </c:pt>
                <c:pt idx="120">
                  <c:v>0.42</c:v>
                </c:pt>
                <c:pt idx="121">
                  <c:v>0.42499999999999999</c:v>
                </c:pt>
                <c:pt idx="122">
                  <c:v>0.43</c:v>
                </c:pt>
                <c:pt idx="123">
                  <c:v>0.435</c:v>
                </c:pt>
                <c:pt idx="124">
                  <c:v>0.44</c:v>
                </c:pt>
                <c:pt idx="125">
                  <c:v>0.44500000000000001</c:v>
                </c:pt>
                <c:pt idx="126">
                  <c:v>0.45</c:v>
                </c:pt>
                <c:pt idx="127">
                  <c:v>0.45500000000000002</c:v>
                </c:pt>
                <c:pt idx="128">
                  <c:v>0.46</c:v>
                </c:pt>
                <c:pt idx="129">
                  <c:v>0.46500000000000002</c:v>
                </c:pt>
                <c:pt idx="130">
                  <c:v>0.47</c:v>
                </c:pt>
                <c:pt idx="131">
                  <c:v>0.47499999999999998</c:v>
                </c:pt>
                <c:pt idx="132">
                  <c:v>0.48</c:v>
                </c:pt>
                <c:pt idx="133">
                  <c:v>0.48499999999999999</c:v>
                </c:pt>
                <c:pt idx="134">
                  <c:v>0.49</c:v>
                </c:pt>
                <c:pt idx="135">
                  <c:v>0.495</c:v>
                </c:pt>
                <c:pt idx="136">
                  <c:v>0.5</c:v>
                </c:pt>
                <c:pt idx="137">
                  <c:v>0.505</c:v>
                </c:pt>
                <c:pt idx="138">
                  <c:v>0.51</c:v>
                </c:pt>
                <c:pt idx="139">
                  <c:v>0.51500000000000001</c:v>
                </c:pt>
                <c:pt idx="140">
                  <c:v>0.52</c:v>
                </c:pt>
                <c:pt idx="141">
                  <c:v>0.52500000000000002</c:v>
                </c:pt>
                <c:pt idx="142">
                  <c:v>0.53</c:v>
                </c:pt>
                <c:pt idx="143">
                  <c:v>0.53500000000000003</c:v>
                </c:pt>
                <c:pt idx="144">
                  <c:v>0.54</c:v>
                </c:pt>
                <c:pt idx="145">
                  <c:v>0.54500000000000004</c:v>
                </c:pt>
                <c:pt idx="146">
                  <c:v>0.55000000000000004</c:v>
                </c:pt>
                <c:pt idx="147">
                  <c:v>0.55500000000000005</c:v>
                </c:pt>
                <c:pt idx="148">
                  <c:v>0.56000000000000005</c:v>
                </c:pt>
                <c:pt idx="149">
                  <c:v>0.56499999999999995</c:v>
                </c:pt>
                <c:pt idx="150">
                  <c:v>0.56999999999999995</c:v>
                </c:pt>
                <c:pt idx="151">
                  <c:v>0.57499999999999996</c:v>
                </c:pt>
                <c:pt idx="152">
                  <c:v>0.57999999999999996</c:v>
                </c:pt>
                <c:pt idx="153">
                  <c:v>0.58499999999999996</c:v>
                </c:pt>
                <c:pt idx="154">
                  <c:v>0.59</c:v>
                </c:pt>
                <c:pt idx="155">
                  <c:v>0.59499999999999997</c:v>
                </c:pt>
                <c:pt idx="156">
                  <c:v>0.6</c:v>
                </c:pt>
                <c:pt idx="157">
                  <c:v>0.60499999999999998</c:v>
                </c:pt>
                <c:pt idx="158">
                  <c:v>0.61</c:v>
                </c:pt>
                <c:pt idx="159">
                  <c:v>0.61499999999999999</c:v>
                </c:pt>
                <c:pt idx="160">
                  <c:v>0.62</c:v>
                </c:pt>
                <c:pt idx="161">
                  <c:v>0.625</c:v>
                </c:pt>
                <c:pt idx="162">
                  <c:v>0.63</c:v>
                </c:pt>
                <c:pt idx="163">
                  <c:v>0.63500000000000001</c:v>
                </c:pt>
                <c:pt idx="164">
                  <c:v>0.64</c:v>
                </c:pt>
                <c:pt idx="165">
                  <c:v>0.64500000000000002</c:v>
                </c:pt>
                <c:pt idx="166">
                  <c:v>0.65</c:v>
                </c:pt>
                <c:pt idx="167">
                  <c:v>0.65500000000000003</c:v>
                </c:pt>
                <c:pt idx="168">
                  <c:v>0.66</c:v>
                </c:pt>
                <c:pt idx="169">
                  <c:v>0.66500000000000004</c:v>
                </c:pt>
                <c:pt idx="170">
                  <c:v>0.67</c:v>
                </c:pt>
              </c:numCache>
            </c:numRef>
          </c:xVal>
          <c:yVal>
            <c:numRef>
              <c:f>'[1]Current Sensor Scope Data'!$AG$293:$AG$463</c:f>
              <c:numCache>
                <c:formatCode>General</c:formatCode>
                <c:ptCount val="171"/>
                <c:pt idx="0">
                  <c:v>-2.39</c:v>
                </c:pt>
                <c:pt idx="1">
                  <c:v>-2.39</c:v>
                </c:pt>
                <c:pt idx="2">
                  <c:v>-2.39</c:v>
                </c:pt>
                <c:pt idx="3">
                  <c:v>-2.39</c:v>
                </c:pt>
                <c:pt idx="4">
                  <c:v>-1.76</c:v>
                </c:pt>
                <c:pt idx="5">
                  <c:v>-1.1400000000000001</c:v>
                </c:pt>
                <c:pt idx="6">
                  <c:v>-1.76</c:v>
                </c:pt>
                <c:pt idx="7">
                  <c:v>-1.76</c:v>
                </c:pt>
                <c:pt idx="8">
                  <c:v>-1.1400000000000001</c:v>
                </c:pt>
                <c:pt idx="9">
                  <c:v>-1.1400000000000001</c:v>
                </c:pt>
                <c:pt idx="10">
                  <c:v>0.11499999999999999</c:v>
                </c:pt>
                <c:pt idx="11">
                  <c:v>0.11499999999999999</c:v>
                </c:pt>
                <c:pt idx="12">
                  <c:v>0.11499999999999999</c:v>
                </c:pt>
                <c:pt idx="13">
                  <c:v>0.74</c:v>
                </c:pt>
                <c:pt idx="14">
                  <c:v>0.74</c:v>
                </c:pt>
                <c:pt idx="15">
                  <c:v>1.365</c:v>
                </c:pt>
                <c:pt idx="16">
                  <c:v>1.365</c:v>
                </c:pt>
                <c:pt idx="17">
                  <c:v>2.6149999999999998</c:v>
                </c:pt>
                <c:pt idx="18">
                  <c:v>3.2399999999999998</c:v>
                </c:pt>
                <c:pt idx="19">
                  <c:v>3.2399999999999998</c:v>
                </c:pt>
                <c:pt idx="20">
                  <c:v>3.2399999999999998</c:v>
                </c:pt>
                <c:pt idx="21">
                  <c:v>3.8649999999999998</c:v>
                </c:pt>
                <c:pt idx="22">
                  <c:v>3.2399999999999998</c:v>
                </c:pt>
                <c:pt idx="23">
                  <c:v>3.8649999999999998</c:v>
                </c:pt>
                <c:pt idx="24">
                  <c:v>3.8649999999999998</c:v>
                </c:pt>
                <c:pt idx="25">
                  <c:v>4.49</c:v>
                </c:pt>
                <c:pt idx="26">
                  <c:v>3.8649999999999998</c:v>
                </c:pt>
                <c:pt idx="27">
                  <c:v>4.49</c:v>
                </c:pt>
                <c:pt idx="28">
                  <c:v>3.8649999999999998</c:v>
                </c:pt>
                <c:pt idx="29">
                  <c:v>4.49</c:v>
                </c:pt>
                <c:pt idx="30">
                  <c:v>4.49</c:v>
                </c:pt>
                <c:pt idx="31">
                  <c:v>5.1150000000000002</c:v>
                </c:pt>
                <c:pt idx="32">
                  <c:v>5.1150000000000002</c:v>
                </c:pt>
                <c:pt idx="33">
                  <c:v>5.74</c:v>
                </c:pt>
                <c:pt idx="34">
                  <c:v>5.74</c:v>
                </c:pt>
                <c:pt idx="35">
                  <c:v>6.99</c:v>
                </c:pt>
                <c:pt idx="36">
                  <c:v>7.6149999999999993</c:v>
                </c:pt>
                <c:pt idx="37">
                  <c:v>6.3649999999999993</c:v>
                </c:pt>
                <c:pt idx="38">
                  <c:v>7.6149999999999993</c:v>
                </c:pt>
                <c:pt idx="39">
                  <c:v>6.99</c:v>
                </c:pt>
                <c:pt idx="40">
                  <c:v>6.3649999999999993</c:v>
                </c:pt>
                <c:pt idx="41">
                  <c:v>8.24</c:v>
                </c:pt>
                <c:pt idx="42">
                  <c:v>7.6149999999999993</c:v>
                </c:pt>
                <c:pt idx="43">
                  <c:v>8.24</c:v>
                </c:pt>
                <c:pt idx="44">
                  <c:v>8.8650000000000002</c:v>
                </c:pt>
                <c:pt idx="45">
                  <c:v>9.49</c:v>
                </c:pt>
                <c:pt idx="46">
                  <c:v>9.49</c:v>
                </c:pt>
                <c:pt idx="47">
                  <c:v>10.115</c:v>
                </c:pt>
                <c:pt idx="48">
                  <c:v>10.739999999999998</c:v>
                </c:pt>
                <c:pt idx="49">
                  <c:v>9.49</c:v>
                </c:pt>
                <c:pt idx="50">
                  <c:v>10.739999999999998</c:v>
                </c:pt>
                <c:pt idx="51">
                  <c:v>10.739999999999998</c:v>
                </c:pt>
                <c:pt idx="52">
                  <c:v>11.99</c:v>
                </c:pt>
                <c:pt idx="53">
                  <c:v>11.99</c:v>
                </c:pt>
                <c:pt idx="54">
                  <c:v>10.739999999999998</c:v>
                </c:pt>
                <c:pt idx="55">
                  <c:v>11.99</c:v>
                </c:pt>
                <c:pt idx="56">
                  <c:v>12.615</c:v>
                </c:pt>
                <c:pt idx="57">
                  <c:v>13.864999999999998</c:v>
                </c:pt>
                <c:pt idx="58">
                  <c:v>13.239999999999998</c:v>
                </c:pt>
                <c:pt idx="59">
                  <c:v>13.864999999999998</c:v>
                </c:pt>
                <c:pt idx="60">
                  <c:v>13.864999999999998</c:v>
                </c:pt>
                <c:pt idx="61">
                  <c:v>15.115</c:v>
                </c:pt>
                <c:pt idx="62">
                  <c:v>13.864999999999998</c:v>
                </c:pt>
                <c:pt idx="63">
                  <c:v>14.49</c:v>
                </c:pt>
                <c:pt idx="64">
                  <c:v>14.49</c:v>
                </c:pt>
                <c:pt idx="65">
                  <c:v>15.74</c:v>
                </c:pt>
                <c:pt idx="66">
                  <c:v>15.115</c:v>
                </c:pt>
                <c:pt idx="67">
                  <c:v>15.74</c:v>
                </c:pt>
                <c:pt idx="68">
                  <c:v>16.364999999999998</c:v>
                </c:pt>
                <c:pt idx="69">
                  <c:v>16.364999999999998</c:v>
                </c:pt>
                <c:pt idx="70">
                  <c:v>16.989999999999998</c:v>
                </c:pt>
                <c:pt idx="71">
                  <c:v>16.989999999999998</c:v>
                </c:pt>
                <c:pt idx="72">
                  <c:v>18.240000000000002</c:v>
                </c:pt>
                <c:pt idx="73">
                  <c:v>16.989999999999998</c:v>
                </c:pt>
                <c:pt idx="74">
                  <c:v>16.989999999999998</c:v>
                </c:pt>
                <c:pt idx="75">
                  <c:v>18.865000000000002</c:v>
                </c:pt>
                <c:pt idx="76">
                  <c:v>17.614999999999998</c:v>
                </c:pt>
                <c:pt idx="77">
                  <c:v>16.989999999999998</c:v>
                </c:pt>
                <c:pt idx="78">
                  <c:v>17.614999999999998</c:v>
                </c:pt>
                <c:pt idx="79">
                  <c:v>18.240000000000002</c:v>
                </c:pt>
                <c:pt idx="80">
                  <c:v>18.865000000000002</c:v>
                </c:pt>
                <c:pt idx="81">
                  <c:v>18.240000000000002</c:v>
                </c:pt>
                <c:pt idx="82">
                  <c:v>19.489999999999998</c:v>
                </c:pt>
                <c:pt idx="83">
                  <c:v>18.865000000000002</c:v>
                </c:pt>
                <c:pt idx="84">
                  <c:v>19.489999999999998</c:v>
                </c:pt>
                <c:pt idx="85">
                  <c:v>19.489999999999998</c:v>
                </c:pt>
                <c:pt idx="86">
                  <c:v>20.114999999999998</c:v>
                </c:pt>
                <c:pt idx="87">
                  <c:v>18.865000000000002</c:v>
                </c:pt>
                <c:pt idx="88">
                  <c:v>20.114999999999998</c:v>
                </c:pt>
                <c:pt idx="89">
                  <c:v>20.114999999999998</c:v>
                </c:pt>
                <c:pt idx="90">
                  <c:v>18.240000000000002</c:v>
                </c:pt>
                <c:pt idx="91">
                  <c:v>19.489999999999998</c:v>
                </c:pt>
                <c:pt idx="92">
                  <c:v>19.489999999999998</c:v>
                </c:pt>
                <c:pt idx="93">
                  <c:v>20.74</c:v>
                </c:pt>
                <c:pt idx="94">
                  <c:v>21.365000000000002</c:v>
                </c:pt>
                <c:pt idx="95">
                  <c:v>20.114999999999998</c:v>
                </c:pt>
                <c:pt idx="96">
                  <c:v>21.990000000000002</c:v>
                </c:pt>
                <c:pt idx="97">
                  <c:v>21.365000000000002</c:v>
                </c:pt>
                <c:pt idx="98">
                  <c:v>20.74</c:v>
                </c:pt>
                <c:pt idx="99">
                  <c:v>21.990000000000002</c:v>
                </c:pt>
                <c:pt idx="100">
                  <c:v>21.990000000000002</c:v>
                </c:pt>
                <c:pt idx="101">
                  <c:v>22.614999999999998</c:v>
                </c:pt>
                <c:pt idx="102">
                  <c:v>23.864999999999998</c:v>
                </c:pt>
                <c:pt idx="103">
                  <c:v>21.990000000000002</c:v>
                </c:pt>
                <c:pt idx="104">
                  <c:v>23.24</c:v>
                </c:pt>
                <c:pt idx="105">
                  <c:v>24.49</c:v>
                </c:pt>
                <c:pt idx="106">
                  <c:v>24.49</c:v>
                </c:pt>
                <c:pt idx="107">
                  <c:v>23.864999999999998</c:v>
                </c:pt>
                <c:pt idx="108">
                  <c:v>25.114999999999998</c:v>
                </c:pt>
                <c:pt idx="109">
                  <c:v>25.114999999999998</c:v>
                </c:pt>
                <c:pt idx="110">
                  <c:v>24.49</c:v>
                </c:pt>
                <c:pt idx="111">
                  <c:v>26.364999999999998</c:v>
                </c:pt>
                <c:pt idx="112">
                  <c:v>25.114999999999998</c:v>
                </c:pt>
                <c:pt idx="113">
                  <c:v>25.740000000000002</c:v>
                </c:pt>
                <c:pt idx="114">
                  <c:v>26.364999999999998</c:v>
                </c:pt>
                <c:pt idx="115">
                  <c:v>26.364999999999998</c:v>
                </c:pt>
                <c:pt idx="116">
                  <c:v>26.99</c:v>
                </c:pt>
                <c:pt idx="117">
                  <c:v>28.24</c:v>
                </c:pt>
                <c:pt idx="118">
                  <c:v>25.114999999999998</c:v>
                </c:pt>
                <c:pt idx="119">
                  <c:v>28.24</c:v>
                </c:pt>
                <c:pt idx="120">
                  <c:v>27.614999999999998</c:v>
                </c:pt>
                <c:pt idx="121">
                  <c:v>29.49</c:v>
                </c:pt>
                <c:pt idx="122">
                  <c:v>29.49</c:v>
                </c:pt>
                <c:pt idx="123">
                  <c:v>28.24</c:v>
                </c:pt>
                <c:pt idx="124">
                  <c:v>28.24</c:v>
                </c:pt>
                <c:pt idx="125">
                  <c:v>30.74</c:v>
                </c:pt>
                <c:pt idx="126">
                  <c:v>30.114999999999998</c:v>
                </c:pt>
                <c:pt idx="127">
                  <c:v>31.364999999999998</c:v>
                </c:pt>
                <c:pt idx="128">
                  <c:v>28.865000000000002</c:v>
                </c:pt>
                <c:pt idx="129">
                  <c:v>30.114999999999998</c:v>
                </c:pt>
                <c:pt idx="130">
                  <c:v>29.49</c:v>
                </c:pt>
                <c:pt idx="131">
                  <c:v>32.615000000000002</c:v>
                </c:pt>
                <c:pt idx="132">
                  <c:v>30.74</c:v>
                </c:pt>
                <c:pt idx="133">
                  <c:v>31.990000000000002</c:v>
                </c:pt>
                <c:pt idx="134">
                  <c:v>30.114999999999998</c:v>
                </c:pt>
                <c:pt idx="135">
                  <c:v>31.990000000000002</c:v>
                </c:pt>
                <c:pt idx="136">
                  <c:v>33.865000000000002</c:v>
                </c:pt>
                <c:pt idx="137">
                  <c:v>33.239999999999995</c:v>
                </c:pt>
                <c:pt idx="138">
                  <c:v>31.364999999999998</c:v>
                </c:pt>
                <c:pt idx="139">
                  <c:v>34.489999999999995</c:v>
                </c:pt>
                <c:pt idx="140">
                  <c:v>31.990000000000002</c:v>
                </c:pt>
                <c:pt idx="141">
                  <c:v>34.489999999999995</c:v>
                </c:pt>
                <c:pt idx="142">
                  <c:v>35.74</c:v>
                </c:pt>
                <c:pt idx="143">
                  <c:v>30.114999999999998</c:v>
                </c:pt>
                <c:pt idx="144">
                  <c:v>33.865000000000002</c:v>
                </c:pt>
                <c:pt idx="145">
                  <c:v>35.74</c:v>
                </c:pt>
                <c:pt idx="146">
                  <c:v>36.364999999999995</c:v>
                </c:pt>
                <c:pt idx="147">
                  <c:v>34.489999999999995</c:v>
                </c:pt>
                <c:pt idx="148">
                  <c:v>32.615000000000002</c:v>
                </c:pt>
                <c:pt idx="149">
                  <c:v>36.364999999999995</c:v>
                </c:pt>
                <c:pt idx="150">
                  <c:v>35.74</c:v>
                </c:pt>
                <c:pt idx="151">
                  <c:v>35.74</c:v>
                </c:pt>
                <c:pt idx="152">
                  <c:v>34.489999999999995</c:v>
                </c:pt>
                <c:pt idx="153">
                  <c:v>36.99</c:v>
                </c:pt>
                <c:pt idx="154">
                  <c:v>35.115000000000002</c:v>
                </c:pt>
                <c:pt idx="155">
                  <c:v>35.74</c:v>
                </c:pt>
                <c:pt idx="156">
                  <c:v>38.865000000000002</c:v>
                </c:pt>
                <c:pt idx="157">
                  <c:v>37.614999999999995</c:v>
                </c:pt>
                <c:pt idx="158">
                  <c:v>37.614999999999995</c:v>
                </c:pt>
                <c:pt idx="159">
                  <c:v>36.99</c:v>
                </c:pt>
                <c:pt idx="160">
                  <c:v>36.99</c:v>
                </c:pt>
                <c:pt idx="161">
                  <c:v>38.865000000000002</c:v>
                </c:pt>
                <c:pt idx="162">
                  <c:v>35.74</c:v>
                </c:pt>
                <c:pt idx="163">
                  <c:v>36.99</c:v>
                </c:pt>
                <c:pt idx="164">
                  <c:v>38.24</c:v>
                </c:pt>
                <c:pt idx="165">
                  <c:v>38.24</c:v>
                </c:pt>
                <c:pt idx="166">
                  <c:v>40.739999999999995</c:v>
                </c:pt>
                <c:pt idx="167">
                  <c:v>40.115000000000002</c:v>
                </c:pt>
                <c:pt idx="168">
                  <c:v>34.489999999999995</c:v>
                </c:pt>
                <c:pt idx="169">
                  <c:v>37.614999999999995</c:v>
                </c:pt>
                <c:pt idx="170">
                  <c:v>36.99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703776"/>
        <c:axId val="372704336"/>
      </c:scatterChart>
      <c:valAx>
        <c:axId val="37270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04336"/>
        <c:crosses val="autoZero"/>
        <c:crossBetween val="midCat"/>
      </c:valAx>
      <c:valAx>
        <c:axId val="37270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0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25% 80%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'[1]Current Sensor Scope Data'!$AH$5:$AH$1004</c:f>
              <c:numCache>
                <c:formatCode>General</c:formatCode>
                <c:ptCount val="1000"/>
                <c:pt idx="0">
                  <c:v>-1.62</c:v>
                </c:pt>
                <c:pt idx="1">
                  <c:v>-1.62</c:v>
                </c:pt>
                <c:pt idx="2">
                  <c:v>-1.61</c:v>
                </c:pt>
                <c:pt idx="3">
                  <c:v>-1.61</c:v>
                </c:pt>
                <c:pt idx="4">
                  <c:v>-1.6</c:v>
                </c:pt>
                <c:pt idx="5">
                  <c:v>-1.6</c:v>
                </c:pt>
                <c:pt idx="6">
                  <c:v>-1.59</c:v>
                </c:pt>
                <c:pt idx="7">
                  <c:v>-1.59</c:v>
                </c:pt>
                <c:pt idx="8">
                  <c:v>-1.58</c:v>
                </c:pt>
                <c:pt idx="9">
                  <c:v>-1.58</c:v>
                </c:pt>
                <c:pt idx="10">
                  <c:v>-1.57</c:v>
                </c:pt>
                <c:pt idx="11">
                  <c:v>-1.57</c:v>
                </c:pt>
                <c:pt idx="12">
                  <c:v>-1.56</c:v>
                </c:pt>
                <c:pt idx="13">
                  <c:v>-1.56</c:v>
                </c:pt>
                <c:pt idx="14">
                  <c:v>-1.55</c:v>
                </c:pt>
                <c:pt idx="15">
                  <c:v>-1.55</c:v>
                </c:pt>
                <c:pt idx="16">
                  <c:v>-1.54</c:v>
                </c:pt>
                <c:pt idx="17">
                  <c:v>-1.54</c:v>
                </c:pt>
                <c:pt idx="18">
                  <c:v>-1.53</c:v>
                </c:pt>
                <c:pt idx="19">
                  <c:v>-1.53</c:v>
                </c:pt>
                <c:pt idx="20">
                  <c:v>-1.52</c:v>
                </c:pt>
                <c:pt idx="21">
                  <c:v>-1.52</c:v>
                </c:pt>
                <c:pt idx="22">
                  <c:v>-1.51</c:v>
                </c:pt>
                <c:pt idx="23">
                  <c:v>-1.51</c:v>
                </c:pt>
                <c:pt idx="24">
                  <c:v>-1.5</c:v>
                </c:pt>
                <c:pt idx="25">
                  <c:v>-1.5</c:v>
                </c:pt>
                <c:pt idx="26">
                  <c:v>-1.49</c:v>
                </c:pt>
                <c:pt idx="27">
                  <c:v>-1.49</c:v>
                </c:pt>
                <c:pt idx="28">
                  <c:v>-1.48</c:v>
                </c:pt>
                <c:pt idx="29">
                  <c:v>-1.48</c:v>
                </c:pt>
                <c:pt idx="30">
                  <c:v>-1.47</c:v>
                </c:pt>
                <c:pt idx="31">
                  <c:v>-1.47</c:v>
                </c:pt>
                <c:pt idx="32">
                  <c:v>-1.46</c:v>
                </c:pt>
                <c:pt idx="33">
                  <c:v>-1.46</c:v>
                </c:pt>
                <c:pt idx="34">
                  <c:v>-1.45</c:v>
                </c:pt>
                <c:pt idx="35">
                  <c:v>-1.45</c:v>
                </c:pt>
                <c:pt idx="36">
                  <c:v>-1.44</c:v>
                </c:pt>
                <c:pt idx="37">
                  <c:v>-1.44</c:v>
                </c:pt>
                <c:pt idx="38">
                  <c:v>-1.43</c:v>
                </c:pt>
                <c:pt idx="39">
                  <c:v>-1.43</c:v>
                </c:pt>
                <c:pt idx="40">
                  <c:v>-1.42</c:v>
                </c:pt>
                <c:pt idx="41">
                  <c:v>-1.42</c:v>
                </c:pt>
                <c:pt idx="42">
                  <c:v>-1.41</c:v>
                </c:pt>
                <c:pt idx="43">
                  <c:v>-1.41</c:v>
                </c:pt>
                <c:pt idx="44">
                  <c:v>-1.4</c:v>
                </c:pt>
                <c:pt idx="45">
                  <c:v>-1.4</c:v>
                </c:pt>
                <c:pt idx="46">
                  <c:v>-1.39</c:v>
                </c:pt>
                <c:pt idx="47">
                  <c:v>-1.39</c:v>
                </c:pt>
                <c:pt idx="48">
                  <c:v>-1.38</c:v>
                </c:pt>
                <c:pt idx="49">
                  <c:v>-1.38</c:v>
                </c:pt>
                <c:pt idx="50">
                  <c:v>-1.37</c:v>
                </c:pt>
                <c:pt idx="51">
                  <c:v>-1.37</c:v>
                </c:pt>
                <c:pt idx="52">
                  <c:v>-1.36</c:v>
                </c:pt>
                <c:pt idx="53">
                  <c:v>-1.36</c:v>
                </c:pt>
                <c:pt idx="54">
                  <c:v>-1.35</c:v>
                </c:pt>
                <c:pt idx="55">
                  <c:v>-1.35</c:v>
                </c:pt>
                <c:pt idx="56">
                  <c:v>-1.34</c:v>
                </c:pt>
                <c:pt idx="57">
                  <c:v>-1.34</c:v>
                </c:pt>
                <c:pt idx="58">
                  <c:v>-1.33</c:v>
                </c:pt>
                <c:pt idx="59">
                  <c:v>-1.33</c:v>
                </c:pt>
                <c:pt idx="60">
                  <c:v>-1.32</c:v>
                </c:pt>
                <c:pt idx="61">
                  <c:v>-1.32</c:v>
                </c:pt>
                <c:pt idx="62">
                  <c:v>-1.31</c:v>
                </c:pt>
                <c:pt idx="63">
                  <c:v>-1.31</c:v>
                </c:pt>
                <c:pt idx="64">
                  <c:v>-1.3</c:v>
                </c:pt>
                <c:pt idx="65">
                  <c:v>-1.3</c:v>
                </c:pt>
                <c:pt idx="66">
                  <c:v>-1.29</c:v>
                </c:pt>
                <c:pt idx="67">
                  <c:v>-1.29</c:v>
                </c:pt>
                <c:pt idx="68">
                  <c:v>-1.28</c:v>
                </c:pt>
                <c:pt idx="69">
                  <c:v>-1.28</c:v>
                </c:pt>
                <c:pt idx="70">
                  <c:v>-1.27</c:v>
                </c:pt>
                <c:pt idx="71">
                  <c:v>-1.27</c:v>
                </c:pt>
                <c:pt idx="72">
                  <c:v>-1.26</c:v>
                </c:pt>
                <c:pt idx="73">
                  <c:v>-1.26</c:v>
                </c:pt>
                <c:pt idx="74">
                  <c:v>-1.25</c:v>
                </c:pt>
                <c:pt idx="75">
                  <c:v>-1.25</c:v>
                </c:pt>
                <c:pt idx="76">
                  <c:v>-1.24</c:v>
                </c:pt>
                <c:pt idx="77">
                  <c:v>-1.24</c:v>
                </c:pt>
                <c:pt idx="78">
                  <c:v>-1.23</c:v>
                </c:pt>
                <c:pt idx="79">
                  <c:v>-1.23</c:v>
                </c:pt>
                <c:pt idx="80">
                  <c:v>-1.22</c:v>
                </c:pt>
                <c:pt idx="81">
                  <c:v>-1.22</c:v>
                </c:pt>
                <c:pt idx="82">
                  <c:v>-1.21</c:v>
                </c:pt>
                <c:pt idx="83">
                  <c:v>-1.21</c:v>
                </c:pt>
                <c:pt idx="84">
                  <c:v>-1.2</c:v>
                </c:pt>
                <c:pt idx="85">
                  <c:v>-1.2</c:v>
                </c:pt>
                <c:pt idx="86">
                  <c:v>-1.19</c:v>
                </c:pt>
                <c:pt idx="87">
                  <c:v>-1.19</c:v>
                </c:pt>
                <c:pt idx="88">
                  <c:v>-1.18</c:v>
                </c:pt>
                <c:pt idx="89">
                  <c:v>-1.18</c:v>
                </c:pt>
                <c:pt idx="90">
                  <c:v>-1.17</c:v>
                </c:pt>
                <c:pt idx="91">
                  <c:v>-1.17</c:v>
                </c:pt>
                <c:pt idx="92">
                  <c:v>-1.1599999999999999</c:v>
                </c:pt>
                <c:pt idx="93">
                  <c:v>-1.1599999999999999</c:v>
                </c:pt>
                <c:pt idx="94">
                  <c:v>-1.1499999999999999</c:v>
                </c:pt>
                <c:pt idx="95">
                  <c:v>-1.1499999999999999</c:v>
                </c:pt>
                <c:pt idx="96">
                  <c:v>-1.1399999999999999</c:v>
                </c:pt>
                <c:pt idx="97">
                  <c:v>-1.1399999999999999</c:v>
                </c:pt>
                <c:pt idx="98">
                  <c:v>-1.1299999999999999</c:v>
                </c:pt>
                <c:pt idx="99">
                  <c:v>-1.1299999999999999</c:v>
                </c:pt>
                <c:pt idx="100">
                  <c:v>-1.1200000000000001</c:v>
                </c:pt>
                <c:pt idx="101">
                  <c:v>-1.1200000000000001</c:v>
                </c:pt>
                <c:pt idx="102">
                  <c:v>-1.1100000000000001</c:v>
                </c:pt>
                <c:pt idx="103">
                  <c:v>-1.1100000000000001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-1.0900000000000001</c:v>
                </c:pt>
                <c:pt idx="107">
                  <c:v>-1.0900000000000001</c:v>
                </c:pt>
                <c:pt idx="108">
                  <c:v>-1.08</c:v>
                </c:pt>
                <c:pt idx="109">
                  <c:v>-1.08</c:v>
                </c:pt>
                <c:pt idx="110">
                  <c:v>-1.07</c:v>
                </c:pt>
                <c:pt idx="111">
                  <c:v>-1.07</c:v>
                </c:pt>
                <c:pt idx="112">
                  <c:v>-1.06</c:v>
                </c:pt>
                <c:pt idx="113">
                  <c:v>-1.06</c:v>
                </c:pt>
                <c:pt idx="114">
                  <c:v>-1.05</c:v>
                </c:pt>
                <c:pt idx="115">
                  <c:v>-1.05</c:v>
                </c:pt>
                <c:pt idx="116">
                  <c:v>-1.04</c:v>
                </c:pt>
                <c:pt idx="117">
                  <c:v>-1.04</c:v>
                </c:pt>
                <c:pt idx="118">
                  <c:v>-1.03</c:v>
                </c:pt>
                <c:pt idx="119">
                  <c:v>-1.03</c:v>
                </c:pt>
                <c:pt idx="120">
                  <c:v>-1.02</c:v>
                </c:pt>
                <c:pt idx="121">
                  <c:v>-1.02</c:v>
                </c:pt>
                <c:pt idx="122">
                  <c:v>-1.01</c:v>
                </c:pt>
                <c:pt idx="123">
                  <c:v>-1.01</c:v>
                </c:pt>
                <c:pt idx="124">
                  <c:v>-1</c:v>
                </c:pt>
                <c:pt idx="125">
                  <c:v>-0.995</c:v>
                </c:pt>
                <c:pt idx="126">
                  <c:v>-0.99</c:v>
                </c:pt>
                <c:pt idx="127">
                  <c:v>-0.98499999999999999</c:v>
                </c:pt>
                <c:pt idx="128">
                  <c:v>-0.98</c:v>
                </c:pt>
                <c:pt idx="129">
                  <c:v>-0.97499999999999998</c:v>
                </c:pt>
                <c:pt idx="130">
                  <c:v>-0.97</c:v>
                </c:pt>
                <c:pt idx="131">
                  <c:v>-0.96499999999999997</c:v>
                </c:pt>
                <c:pt idx="132">
                  <c:v>-0.96</c:v>
                </c:pt>
                <c:pt idx="133">
                  <c:v>-0.95499999999999996</c:v>
                </c:pt>
                <c:pt idx="134">
                  <c:v>-0.95</c:v>
                </c:pt>
                <c:pt idx="135">
                  <c:v>-0.94499999999999995</c:v>
                </c:pt>
                <c:pt idx="136">
                  <c:v>-0.94</c:v>
                </c:pt>
                <c:pt idx="137">
                  <c:v>-0.93500000000000005</c:v>
                </c:pt>
                <c:pt idx="138">
                  <c:v>-0.93</c:v>
                </c:pt>
                <c:pt idx="139">
                  <c:v>-0.92500000000000004</c:v>
                </c:pt>
                <c:pt idx="140">
                  <c:v>-0.92</c:v>
                </c:pt>
                <c:pt idx="141">
                  <c:v>-0.91500000000000004</c:v>
                </c:pt>
                <c:pt idx="142">
                  <c:v>-0.91</c:v>
                </c:pt>
                <c:pt idx="143">
                  <c:v>-0.90500000000000003</c:v>
                </c:pt>
                <c:pt idx="144">
                  <c:v>-0.9</c:v>
                </c:pt>
                <c:pt idx="145">
                  <c:v>-0.89500000000000002</c:v>
                </c:pt>
                <c:pt idx="146">
                  <c:v>-0.89</c:v>
                </c:pt>
                <c:pt idx="147">
                  <c:v>-0.88500000000000001</c:v>
                </c:pt>
                <c:pt idx="148">
                  <c:v>-0.88</c:v>
                </c:pt>
                <c:pt idx="149">
                  <c:v>-0.875</c:v>
                </c:pt>
                <c:pt idx="150">
                  <c:v>-0.87</c:v>
                </c:pt>
                <c:pt idx="151">
                  <c:v>-0.86499999999999999</c:v>
                </c:pt>
                <c:pt idx="152">
                  <c:v>-0.86</c:v>
                </c:pt>
                <c:pt idx="153">
                  <c:v>-0.85499999999999998</c:v>
                </c:pt>
                <c:pt idx="154">
                  <c:v>-0.85</c:v>
                </c:pt>
                <c:pt idx="155">
                  <c:v>-0.84499999999999997</c:v>
                </c:pt>
                <c:pt idx="156">
                  <c:v>-0.84</c:v>
                </c:pt>
                <c:pt idx="157">
                  <c:v>-0.83499999999999996</c:v>
                </c:pt>
                <c:pt idx="158">
                  <c:v>-0.83</c:v>
                </c:pt>
                <c:pt idx="159">
                  <c:v>-0.82499999999999996</c:v>
                </c:pt>
                <c:pt idx="160">
                  <c:v>-0.82</c:v>
                </c:pt>
                <c:pt idx="161">
                  <c:v>-0.81499999999999995</c:v>
                </c:pt>
                <c:pt idx="162">
                  <c:v>-0.81</c:v>
                </c:pt>
                <c:pt idx="163">
                  <c:v>-0.80500000000000005</c:v>
                </c:pt>
                <c:pt idx="164">
                  <c:v>-0.8</c:v>
                </c:pt>
                <c:pt idx="165">
                  <c:v>-0.79500000000000004</c:v>
                </c:pt>
                <c:pt idx="166">
                  <c:v>-0.79</c:v>
                </c:pt>
                <c:pt idx="167">
                  <c:v>-0.78500000000000003</c:v>
                </c:pt>
                <c:pt idx="168">
                  <c:v>-0.78</c:v>
                </c:pt>
                <c:pt idx="169">
                  <c:v>-0.77500000000000002</c:v>
                </c:pt>
                <c:pt idx="170">
                  <c:v>-0.77</c:v>
                </c:pt>
                <c:pt idx="171">
                  <c:v>-0.76500000000000001</c:v>
                </c:pt>
                <c:pt idx="172">
                  <c:v>-0.76</c:v>
                </c:pt>
                <c:pt idx="173">
                  <c:v>-0.755</c:v>
                </c:pt>
                <c:pt idx="174">
                  <c:v>-0.75</c:v>
                </c:pt>
                <c:pt idx="175">
                  <c:v>-0.745</c:v>
                </c:pt>
                <c:pt idx="176">
                  <c:v>-0.74</c:v>
                </c:pt>
                <c:pt idx="177">
                  <c:v>-0.73499999999999999</c:v>
                </c:pt>
                <c:pt idx="178">
                  <c:v>-0.73</c:v>
                </c:pt>
                <c:pt idx="179">
                  <c:v>-0.72499999999999998</c:v>
                </c:pt>
                <c:pt idx="180">
                  <c:v>-0.72</c:v>
                </c:pt>
                <c:pt idx="181">
                  <c:v>-0.71499999999999997</c:v>
                </c:pt>
                <c:pt idx="182">
                  <c:v>-0.71</c:v>
                </c:pt>
                <c:pt idx="183">
                  <c:v>-0.70499999999999996</c:v>
                </c:pt>
                <c:pt idx="184">
                  <c:v>-0.7</c:v>
                </c:pt>
                <c:pt idx="185">
                  <c:v>-0.69499999999999995</c:v>
                </c:pt>
                <c:pt idx="186">
                  <c:v>-0.69</c:v>
                </c:pt>
                <c:pt idx="187">
                  <c:v>-0.68500000000000005</c:v>
                </c:pt>
                <c:pt idx="188">
                  <c:v>-0.68</c:v>
                </c:pt>
                <c:pt idx="189">
                  <c:v>-0.67500000000000004</c:v>
                </c:pt>
                <c:pt idx="190">
                  <c:v>-0.67</c:v>
                </c:pt>
                <c:pt idx="191">
                  <c:v>-0.66500000000000004</c:v>
                </c:pt>
                <c:pt idx="192">
                  <c:v>-0.66</c:v>
                </c:pt>
                <c:pt idx="193">
                  <c:v>-0.65500000000000003</c:v>
                </c:pt>
                <c:pt idx="194">
                  <c:v>-0.65</c:v>
                </c:pt>
                <c:pt idx="195">
                  <c:v>-0.64500000000000002</c:v>
                </c:pt>
                <c:pt idx="196">
                  <c:v>-0.64</c:v>
                </c:pt>
                <c:pt idx="197">
                  <c:v>-0.63500000000000001</c:v>
                </c:pt>
                <c:pt idx="198">
                  <c:v>-0.63</c:v>
                </c:pt>
                <c:pt idx="199">
                  <c:v>-0.625</c:v>
                </c:pt>
                <c:pt idx="200">
                  <c:v>-0.62</c:v>
                </c:pt>
                <c:pt idx="201">
                  <c:v>-0.61499999999999999</c:v>
                </c:pt>
                <c:pt idx="202">
                  <c:v>-0.61</c:v>
                </c:pt>
                <c:pt idx="203">
                  <c:v>-0.60499999999999998</c:v>
                </c:pt>
                <c:pt idx="204">
                  <c:v>-0.6</c:v>
                </c:pt>
                <c:pt idx="205">
                  <c:v>-0.59499999999999997</c:v>
                </c:pt>
                <c:pt idx="206">
                  <c:v>-0.59</c:v>
                </c:pt>
                <c:pt idx="207">
                  <c:v>-0.58499999999999996</c:v>
                </c:pt>
                <c:pt idx="208">
                  <c:v>-0.57999999999999996</c:v>
                </c:pt>
                <c:pt idx="209">
                  <c:v>-0.57499999999999996</c:v>
                </c:pt>
                <c:pt idx="210">
                  <c:v>-0.56999999999999995</c:v>
                </c:pt>
                <c:pt idx="211">
                  <c:v>-0.56499999999999995</c:v>
                </c:pt>
                <c:pt idx="212">
                  <c:v>-0.56000000000000005</c:v>
                </c:pt>
                <c:pt idx="213">
                  <c:v>-0.55500000000000005</c:v>
                </c:pt>
                <c:pt idx="214">
                  <c:v>-0.55000000000000004</c:v>
                </c:pt>
                <c:pt idx="215">
                  <c:v>-0.54500000000000004</c:v>
                </c:pt>
                <c:pt idx="216">
                  <c:v>-0.54</c:v>
                </c:pt>
                <c:pt idx="217">
                  <c:v>-0.53500000000000003</c:v>
                </c:pt>
                <c:pt idx="218">
                  <c:v>-0.53</c:v>
                </c:pt>
                <c:pt idx="219">
                  <c:v>-0.52500000000000002</c:v>
                </c:pt>
                <c:pt idx="220">
                  <c:v>-0.52</c:v>
                </c:pt>
                <c:pt idx="221">
                  <c:v>-0.51500000000000001</c:v>
                </c:pt>
                <c:pt idx="222">
                  <c:v>-0.51</c:v>
                </c:pt>
                <c:pt idx="223">
                  <c:v>-0.505</c:v>
                </c:pt>
                <c:pt idx="224">
                  <c:v>-0.5</c:v>
                </c:pt>
                <c:pt idx="225">
                  <c:v>-0.495</c:v>
                </c:pt>
                <c:pt idx="226">
                  <c:v>-0.49</c:v>
                </c:pt>
                <c:pt idx="227">
                  <c:v>-0.48499999999999999</c:v>
                </c:pt>
                <c:pt idx="228">
                  <c:v>-0.48</c:v>
                </c:pt>
                <c:pt idx="229">
                  <c:v>-0.47499999999999998</c:v>
                </c:pt>
                <c:pt idx="230">
                  <c:v>-0.47</c:v>
                </c:pt>
                <c:pt idx="231">
                  <c:v>-0.46500000000000002</c:v>
                </c:pt>
                <c:pt idx="232">
                  <c:v>-0.46</c:v>
                </c:pt>
                <c:pt idx="233">
                  <c:v>-0.45500000000000002</c:v>
                </c:pt>
                <c:pt idx="234">
                  <c:v>-0.45</c:v>
                </c:pt>
                <c:pt idx="235">
                  <c:v>-0.44500000000000001</c:v>
                </c:pt>
                <c:pt idx="236">
                  <c:v>-0.44</c:v>
                </c:pt>
                <c:pt idx="237">
                  <c:v>-0.435</c:v>
                </c:pt>
                <c:pt idx="238">
                  <c:v>-0.43</c:v>
                </c:pt>
                <c:pt idx="239">
                  <c:v>-0.42499999999999999</c:v>
                </c:pt>
                <c:pt idx="240">
                  <c:v>-0.42</c:v>
                </c:pt>
                <c:pt idx="241">
                  <c:v>-0.41499999999999998</c:v>
                </c:pt>
                <c:pt idx="242">
                  <c:v>-0.41</c:v>
                </c:pt>
                <c:pt idx="243">
                  <c:v>-0.40500000000000003</c:v>
                </c:pt>
                <c:pt idx="244">
                  <c:v>-0.4</c:v>
                </c:pt>
                <c:pt idx="245">
                  <c:v>-0.39500000000000002</c:v>
                </c:pt>
                <c:pt idx="246">
                  <c:v>-0.39</c:v>
                </c:pt>
                <c:pt idx="247">
                  <c:v>-0.38500000000000001</c:v>
                </c:pt>
                <c:pt idx="248">
                  <c:v>-0.38</c:v>
                </c:pt>
                <c:pt idx="249">
                  <c:v>-0.375</c:v>
                </c:pt>
                <c:pt idx="250">
                  <c:v>-0.37</c:v>
                </c:pt>
                <c:pt idx="251">
                  <c:v>-0.36499999999999999</c:v>
                </c:pt>
                <c:pt idx="252">
                  <c:v>-0.36</c:v>
                </c:pt>
                <c:pt idx="253">
                  <c:v>-0.35499999999999998</c:v>
                </c:pt>
                <c:pt idx="254">
                  <c:v>-0.35</c:v>
                </c:pt>
                <c:pt idx="255">
                  <c:v>-0.34499999999999997</c:v>
                </c:pt>
                <c:pt idx="256">
                  <c:v>-0.34</c:v>
                </c:pt>
                <c:pt idx="257">
                  <c:v>-0.33500000000000002</c:v>
                </c:pt>
                <c:pt idx="258">
                  <c:v>-0.33</c:v>
                </c:pt>
                <c:pt idx="259">
                  <c:v>-0.32500000000000001</c:v>
                </c:pt>
                <c:pt idx="260">
                  <c:v>-0.32</c:v>
                </c:pt>
                <c:pt idx="261">
                  <c:v>-0.315</c:v>
                </c:pt>
                <c:pt idx="262">
                  <c:v>-0.31</c:v>
                </c:pt>
                <c:pt idx="263">
                  <c:v>-0.30499999999999999</c:v>
                </c:pt>
                <c:pt idx="264">
                  <c:v>-0.3</c:v>
                </c:pt>
                <c:pt idx="265">
                  <c:v>-0.29499999999999998</c:v>
                </c:pt>
                <c:pt idx="266">
                  <c:v>-0.28999999999999998</c:v>
                </c:pt>
                <c:pt idx="267">
                  <c:v>-0.28499999999999998</c:v>
                </c:pt>
                <c:pt idx="268">
                  <c:v>-0.28000000000000003</c:v>
                </c:pt>
                <c:pt idx="269">
                  <c:v>-0.27500000000000002</c:v>
                </c:pt>
                <c:pt idx="270">
                  <c:v>-0.27</c:v>
                </c:pt>
                <c:pt idx="271">
                  <c:v>-0.26500000000000001</c:v>
                </c:pt>
                <c:pt idx="272">
                  <c:v>-0.26</c:v>
                </c:pt>
                <c:pt idx="273">
                  <c:v>-0.255</c:v>
                </c:pt>
                <c:pt idx="274">
                  <c:v>-0.25</c:v>
                </c:pt>
                <c:pt idx="275">
                  <c:v>-0.245</c:v>
                </c:pt>
                <c:pt idx="276">
                  <c:v>-0.24</c:v>
                </c:pt>
                <c:pt idx="277">
                  <c:v>-0.23499999999999999</c:v>
                </c:pt>
                <c:pt idx="278">
                  <c:v>-0.23</c:v>
                </c:pt>
                <c:pt idx="279">
                  <c:v>-0.22500000000000001</c:v>
                </c:pt>
                <c:pt idx="280">
                  <c:v>-0.22</c:v>
                </c:pt>
                <c:pt idx="281">
                  <c:v>-0.215</c:v>
                </c:pt>
                <c:pt idx="282">
                  <c:v>-0.21</c:v>
                </c:pt>
                <c:pt idx="283">
                  <c:v>-0.20499999999999999</c:v>
                </c:pt>
                <c:pt idx="284">
                  <c:v>-0.2</c:v>
                </c:pt>
                <c:pt idx="285">
                  <c:v>-0.19500000000000001</c:v>
                </c:pt>
                <c:pt idx="286">
                  <c:v>-0.19</c:v>
                </c:pt>
                <c:pt idx="287">
                  <c:v>-0.185</c:v>
                </c:pt>
                <c:pt idx="288">
                  <c:v>-0.18</c:v>
                </c:pt>
                <c:pt idx="289">
                  <c:v>-0.17499999999999999</c:v>
                </c:pt>
                <c:pt idx="290">
                  <c:v>-0.17</c:v>
                </c:pt>
                <c:pt idx="291">
                  <c:v>-0.16500000000000001</c:v>
                </c:pt>
                <c:pt idx="292">
                  <c:v>-0.16</c:v>
                </c:pt>
                <c:pt idx="293">
                  <c:v>-0.155</c:v>
                </c:pt>
                <c:pt idx="294">
                  <c:v>-0.15</c:v>
                </c:pt>
                <c:pt idx="295">
                  <c:v>-0.14499999999999999</c:v>
                </c:pt>
                <c:pt idx="296">
                  <c:v>-0.14000000000000001</c:v>
                </c:pt>
                <c:pt idx="297">
                  <c:v>-0.13500000000000001</c:v>
                </c:pt>
                <c:pt idx="298">
                  <c:v>-0.13</c:v>
                </c:pt>
                <c:pt idx="299">
                  <c:v>-0.125</c:v>
                </c:pt>
                <c:pt idx="300">
                  <c:v>-0.12</c:v>
                </c:pt>
                <c:pt idx="301">
                  <c:v>-0.115</c:v>
                </c:pt>
                <c:pt idx="302">
                  <c:v>-0.11</c:v>
                </c:pt>
                <c:pt idx="303">
                  <c:v>-0.105</c:v>
                </c:pt>
                <c:pt idx="304">
                  <c:v>-0.1</c:v>
                </c:pt>
                <c:pt idx="305">
                  <c:v>-9.5000000000000001E-2</c:v>
                </c:pt>
                <c:pt idx="306">
                  <c:v>-0.09</c:v>
                </c:pt>
                <c:pt idx="307">
                  <c:v>-8.5000000000000006E-2</c:v>
                </c:pt>
                <c:pt idx="308">
                  <c:v>-0.08</c:v>
                </c:pt>
                <c:pt idx="309">
                  <c:v>-7.4999999999999997E-2</c:v>
                </c:pt>
                <c:pt idx="310">
                  <c:v>-7.0000000000000007E-2</c:v>
                </c:pt>
                <c:pt idx="311">
                  <c:v>-6.5000000000000002E-2</c:v>
                </c:pt>
                <c:pt idx="312">
                  <c:v>-0.06</c:v>
                </c:pt>
                <c:pt idx="313">
                  <c:v>-5.5E-2</c:v>
                </c:pt>
                <c:pt idx="314">
                  <c:v>-0.05</c:v>
                </c:pt>
                <c:pt idx="315">
                  <c:v>-4.4999999999999998E-2</c:v>
                </c:pt>
                <c:pt idx="316">
                  <c:v>-0.04</c:v>
                </c:pt>
                <c:pt idx="317">
                  <c:v>-3.5000000000000003E-2</c:v>
                </c:pt>
                <c:pt idx="318">
                  <c:v>-0.03</c:v>
                </c:pt>
                <c:pt idx="319">
                  <c:v>-2.5000000000000001E-2</c:v>
                </c:pt>
                <c:pt idx="320">
                  <c:v>-0.02</c:v>
                </c:pt>
                <c:pt idx="321">
                  <c:v>-1.4999999999999999E-2</c:v>
                </c:pt>
                <c:pt idx="322">
                  <c:v>-0.01</c:v>
                </c:pt>
                <c:pt idx="323">
                  <c:v>-5.0000000000000001E-3</c:v>
                </c:pt>
                <c:pt idx="324">
                  <c:v>0</c:v>
                </c:pt>
                <c:pt idx="325">
                  <c:v>5.0000000000000001E-3</c:v>
                </c:pt>
                <c:pt idx="326">
                  <c:v>0.01</c:v>
                </c:pt>
                <c:pt idx="327">
                  <c:v>1.4999999999999999E-2</c:v>
                </c:pt>
                <c:pt idx="328">
                  <c:v>0.02</c:v>
                </c:pt>
                <c:pt idx="329">
                  <c:v>2.5000000000000001E-2</c:v>
                </c:pt>
                <c:pt idx="330">
                  <c:v>0.03</c:v>
                </c:pt>
                <c:pt idx="331">
                  <c:v>3.5000000000000003E-2</c:v>
                </c:pt>
                <c:pt idx="332">
                  <c:v>0.04</c:v>
                </c:pt>
                <c:pt idx="333">
                  <c:v>4.4999999999999998E-2</c:v>
                </c:pt>
                <c:pt idx="334">
                  <c:v>0.05</c:v>
                </c:pt>
                <c:pt idx="335">
                  <c:v>5.5E-2</c:v>
                </c:pt>
                <c:pt idx="336">
                  <c:v>0.06</c:v>
                </c:pt>
                <c:pt idx="337">
                  <c:v>6.5000000000000002E-2</c:v>
                </c:pt>
                <c:pt idx="338">
                  <c:v>7.0000000000000007E-2</c:v>
                </c:pt>
                <c:pt idx="339">
                  <c:v>7.4999999999999997E-2</c:v>
                </c:pt>
                <c:pt idx="340">
                  <c:v>0.08</c:v>
                </c:pt>
                <c:pt idx="341">
                  <c:v>8.5000000000000006E-2</c:v>
                </c:pt>
                <c:pt idx="342">
                  <c:v>0.09</c:v>
                </c:pt>
                <c:pt idx="343">
                  <c:v>9.5000000000000001E-2</c:v>
                </c:pt>
                <c:pt idx="344">
                  <c:v>0.1</c:v>
                </c:pt>
                <c:pt idx="345">
                  <c:v>0.105</c:v>
                </c:pt>
                <c:pt idx="346">
                  <c:v>0.11</c:v>
                </c:pt>
                <c:pt idx="347">
                  <c:v>0.115</c:v>
                </c:pt>
                <c:pt idx="348">
                  <c:v>0.12</c:v>
                </c:pt>
                <c:pt idx="349">
                  <c:v>0.125</c:v>
                </c:pt>
                <c:pt idx="350">
                  <c:v>0.13</c:v>
                </c:pt>
                <c:pt idx="351">
                  <c:v>0.13500000000000001</c:v>
                </c:pt>
                <c:pt idx="352">
                  <c:v>0.14000000000000001</c:v>
                </c:pt>
                <c:pt idx="353">
                  <c:v>0.14499999999999999</c:v>
                </c:pt>
                <c:pt idx="354">
                  <c:v>0.15</c:v>
                </c:pt>
                <c:pt idx="355">
                  <c:v>0.155</c:v>
                </c:pt>
                <c:pt idx="356">
                  <c:v>0.16</c:v>
                </c:pt>
                <c:pt idx="357">
                  <c:v>0.16500000000000001</c:v>
                </c:pt>
                <c:pt idx="358">
                  <c:v>0.17</c:v>
                </c:pt>
                <c:pt idx="359">
                  <c:v>0.17499999999999999</c:v>
                </c:pt>
                <c:pt idx="360">
                  <c:v>0.18</c:v>
                </c:pt>
                <c:pt idx="361">
                  <c:v>0.185</c:v>
                </c:pt>
                <c:pt idx="362">
                  <c:v>0.19</c:v>
                </c:pt>
                <c:pt idx="363">
                  <c:v>0.19500000000000001</c:v>
                </c:pt>
                <c:pt idx="364">
                  <c:v>0.2</c:v>
                </c:pt>
                <c:pt idx="365">
                  <c:v>0.20499999999999999</c:v>
                </c:pt>
                <c:pt idx="366">
                  <c:v>0.21</c:v>
                </c:pt>
                <c:pt idx="367">
                  <c:v>0.215</c:v>
                </c:pt>
                <c:pt idx="368">
                  <c:v>0.22</c:v>
                </c:pt>
                <c:pt idx="369">
                  <c:v>0.22500000000000001</c:v>
                </c:pt>
                <c:pt idx="370">
                  <c:v>0.23</c:v>
                </c:pt>
                <c:pt idx="371">
                  <c:v>0.23499999999999999</c:v>
                </c:pt>
                <c:pt idx="372">
                  <c:v>0.24</c:v>
                </c:pt>
                <c:pt idx="373">
                  <c:v>0.245</c:v>
                </c:pt>
                <c:pt idx="374">
                  <c:v>0.25</c:v>
                </c:pt>
                <c:pt idx="375">
                  <c:v>0.255</c:v>
                </c:pt>
                <c:pt idx="376">
                  <c:v>0.26</c:v>
                </c:pt>
                <c:pt idx="377">
                  <c:v>0.26500000000000001</c:v>
                </c:pt>
                <c:pt idx="378">
                  <c:v>0.27</c:v>
                </c:pt>
                <c:pt idx="379">
                  <c:v>0.27500000000000002</c:v>
                </c:pt>
                <c:pt idx="380">
                  <c:v>0.28000000000000003</c:v>
                </c:pt>
                <c:pt idx="381">
                  <c:v>0.28499999999999998</c:v>
                </c:pt>
                <c:pt idx="382">
                  <c:v>0.28999999999999998</c:v>
                </c:pt>
                <c:pt idx="383">
                  <c:v>0.29499999999999998</c:v>
                </c:pt>
                <c:pt idx="384">
                  <c:v>0.3</c:v>
                </c:pt>
                <c:pt idx="385">
                  <c:v>0.30499999999999999</c:v>
                </c:pt>
                <c:pt idx="386">
                  <c:v>0.31</c:v>
                </c:pt>
                <c:pt idx="387">
                  <c:v>0.315</c:v>
                </c:pt>
                <c:pt idx="388">
                  <c:v>0.32</c:v>
                </c:pt>
                <c:pt idx="389">
                  <c:v>0.32500000000000001</c:v>
                </c:pt>
                <c:pt idx="390">
                  <c:v>0.33</c:v>
                </c:pt>
                <c:pt idx="391">
                  <c:v>0.33500000000000002</c:v>
                </c:pt>
                <c:pt idx="392">
                  <c:v>0.34</c:v>
                </c:pt>
                <c:pt idx="393">
                  <c:v>0.34499999999999997</c:v>
                </c:pt>
                <c:pt idx="394">
                  <c:v>0.35</c:v>
                </c:pt>
                <c:pt idx="395">
                  <c:v>0.35499999999999998</c:v>
                </c:pt>
                <c:pt idx="396">
                  <c:v>0.36</c:v>
                </c:pt>
                <c:pt idx="397">
                  <c:v>0.36499999999999999</c:v>
                </c:pt>
                <c:pt idx="398">
                  <c:v>0.37</c:v>
                </c:pt>
                <c:pt idx="399">
                  <c:v>0.375</c:v>
                </c:pt>
                <c:pt idx="400">
                  <c:v>0.38</c:v>
                </c:pt>
                <c:pt idx="401">
                  <c:v>0.38500000000000001</c:v>
                </c:pt>
                <c:pt idx="402">
                  <c:v>0.39</c:v>
                </c:pt>
                <c:pt idx="403">
                  <c:v>0.39500000000000002</c:v>
                </c:pt>
                <c:pt idx="404">
                  <c:v>0.4</c:v>
                </c:pt>
                <c:pt idx="405">
                  <c:v>0.40500000000000003</c:v>
                </c:pt>
                <c:pt idx="406">
                  <c:v>0.41</c:v>
                </c:pt>
                <c:pt idx="407">
                  <c:v>0.41499999999999998</c:v>
                </c:pt>
                <c:pt idx="408">
                  <c:v>0.42</c:v>
                </c:pt>
                <c:pt idx="409">
                  <c:v>0.42499999999999999</c:v>
                </c:pt>
                <c:pt idx="410">
                  <c:v>0.43</c:v>
                </c:pt>
                <c:pt idx="411">
                  <c:v>0.435</c:v>
                </c:pt>
                <c:pt idx="412">
                  <c:v>0.44</c:v>
                </c:pt>
                <c:pt idx="413">
                  <c:v>0.44500000000000001</c:v>
                </c:pt>
                <c:pt idx="414">
                  <c:v>0.45</c:v>
                </c:pt>
                <c:pt idx="415">
                  <c:v>0.45500000000000002</c:v>
                </c:pt>
                <c:pt idx="416">
                  <c:v>0.46</c:v>
                </c:pt>
                <c:pt idx="417">
                  <c:v>0.46500000000000002</c:v>
                </c:pt>
                <c:pt idx="418">
                  <c:v>0.47</c:v>
                </c:pt>
                <c:pt idx="419">
                  <c:v>0.47499999999999998</c:v>
                </c:pt>
                <c:pt idx="420">
                  <c:v>0.48</c:v>
                </c:pt>
                <c:pt idx="421">
                  <c:v>0.48499999999999999</c:v>
                </c:pt>
                <c:pt idx="422">
                  <c:v>0.49</c:v>
                </c:pt>
                <c:pt idx="423">
                  <c:v>0.495</c:v>
                </c:pt>
                <c:pt idx="424">
                  <c:v>0.5</c:v>
                </c:pt>
                <c:pt idx="425">
                  <c:v>0.505</c:v>
                </c:pt>
                <c:pt idx="426">
                  <c:v>0.51</c:v>
                </c:pt>
                <c:pt idx="427">
                  <c:v>0.51500000000000001</c:v>
                </c:pt>
                <c:pt idx="428">
                  <c:v>0.52</c:v>
                </c:pt>
                <c:pt idx="429">
                  <c:v>0.52500000000000002</c:v>
                </c:pt>
                <c:pt idx="430">
                  <c:v>0.53</c:v>
                </c:pt>
                <c:pt idx="431">
                  <c:v>0.53500000000000003</c:v>
                </c:pt>
                <c:pt idx="432">
                  <c:v>0.54</c:v>
                </c:pt>
                <c:pt idx="433">
                  <c:v>0.54500000000000004</c:v>
                </c:pt>
                <c:pt idx="434">
                  <c:v>0.55000000000000004</c:v>
                </c:pt>
                <c:pt idx="435">
                  <c:v>0.55500000000000005</c:v>
                </c:pt>
                <c:pt idx="436">
                  <c:v>0.56000000000000005</c:v>
                </c:pt>
                <c:pt idx="437">
                  <c:v>0.56499999999999995</c:v>
                </c:pt>
                <c:pt idx="438">
                  <c:v>0.56999999999999995</c:v>
                </c:pt>
                <c:pt idx="439">
                  <c:v>0.57499999999999996</c:v>
                </c:pt>
                <c:pt idx="440">
                  <c:v>0.57999999999999996</c:v>
                </c:pt>
                <c:pt idx="441">
                  <c:v>0.58499999999999996</c:v>
                </c:pt>
                <c:pt idx="442">
                  <c:v>0.59</c:v>
                </c:pt>
                <c:pt idx="443">
                  <c:v>0.59499999999999997</c:v>
                </c:pt>
                <c:pt idx="444">
                  <c:v>0.6</c:v>
                </c:pt>
                <c:pt idx="445">
                  <c:v>0.60499999999999998</c:v>
                </c:pt>
                <c:pt idx="446">
                  <c:v>0.61</c:v>
                </c:pt>
                <c:pt idx="447">
                  <c:v>0.61499999999999999</c:v>
                </c:pt>
                <c:pt idx="448">
                  <c:v>0.62</c:v>
                </c:pt>
                <c:pt idx="449">
                  <c:v>0.625</c:v>
                </c:pt>
                <c:pt idx="450">
                  <c:v>0.63</c:v>
                </c:pt>
                <c:pt idx="451">
                  <c:v>0.63500000000000001</c:v>
                </c:pt>
                <c:pt idx="452">
                  <c:v>0.64</c:v>
                </c:pt>
                <c:pt idx="453">
                  <c:v>0.64500000000000002</c:v>
                </c:pt>
                <c:pt idx="454">
                  <c:v>0.65</c:v>
                </c:pt>
                <c:pt idx="455">
                  <c:v>0.65500000000000003</c:v>
                </c:pt>
                <c:pt idx="456">
                  <c:v>0.66</c:v>
                </c:pt>
                <c:pt idx="457">
                  <c:v>0.66500000000000004</c:v>
                </c:pt>
                <c:pt idx="458">
                  <c:v>0.67</c:v>
                </c:pt>
                <c:pt idx="459">
                  <c:v>0.67500000000000004</c:v>
                </c:pt>
                <c:pt idx="460">
                  <c:v>0.68</c:v>
                </c:pt>
                <c:pt idx="461">
                  <c:v>0.68500000000000005</c:v>
                </c:pt>
                <c:pt idx="462">
                  <c:v>0.69</c:v>
                </c:pt>
                <c:pt idx="463">
                  <c:v>0.69499999999999995</c:v>
                </c:pt>
                <c:pt idx="464">
                  <c:v>0.7</c:v>
                </c:pt>
                <c:pt idx="465">
                  <c:v>0.70499999999999996</c:v>
                </c:pt>
                <c:pt idx="466">
                  <c:v>0.71</c:v>
                </c:pt>
                <c:pt idx="467">
                  <c:v>0.71499999999999997</c:v>
                </c:pt>
                <c:pt idx="468">
                  <c:v>0.72</c:v>
                </c:pt>
                <c:pt idx="469">
                  <c:v>0.72499999999999998</c:v>
                </c:pt>
                <c:pt idx="470">
                  <c:v>0.73</c:v>
                </c:pt>
                <c:pt idx="471">
                  <c:v>0.73499999999999999</c:v>
                </c:pt>
                <c:pt idx="472">
                  <c:v>0.74</c:v>
                </c:pt>
                <c:pt idx="473">
                  <c:v>0.745</c:v>
                </c:pt>
                <c:pt idx="474">
                  <c:v>0.75</c:v>
                </c:pt>
                <c:pt idx="475">
                  <c:v>0.755</c:v>
                </c:pt>
                <c:pt idx="476">
                  <c:v>0.76</c:v>
                </c:pt>
                <c:pt idx="477">
                  <c:v>0.76500000000000001</c:v>
                </c:pt>
                <c:pt idx="478">
                  <c:v>0.77</c:v>
                </c:pt>
                <c:pt idx="479">
                  <c:v>0.77500000000000002</c:v>
                </c:pt>
                <c:pt idx="480">
                  <c:v>0.78</c:v>
                </c:pt>
                <c:pt idx="481">
                  <c:v>0.78500000000000003</c:v>
                </c:pt>
                <c:pt idx="482">
                  <c:v>0.79</c:v>
                </c:pt>
                <c:pt idx="483">
                  <c:v>0.79500000000000004</c:v>
                </c:pt>
                <c:pt idx="484">
                  <c:v>0.8</c:v>
                </c:pt>
                <c:pt idx="485">
                  <c:v>0.80500000000000005</c:v>
                </c:pt>
                <c:pt idx="486">
                  <c:v>0.81</c:v>
                </c:pt>
                <c:pt idx="487">
                  <c:v>0.81499999999999995</c:v>
                </c:pt>
                <c:pt idx="488">
                  <c:v>0.82</c:v>
                </c:pt>
                <c:pt idx="489">
                  <c:v>0.82499999999999996</c:v>
                </c:pt>
                <c:pt idx="490">
                  <c:v>0.83</c:v>
                </c:pt>
                <c:pt idx="491">
                  <c:v>0.83499999999999996</c:v>
                </c:pt>
                <c:pt idx="492">
                  <c:v>0.84</c:v>
                </c:pt>
                <c:pt idx="493">
                  <c:v>0.84499999999999997</c:v>
                </c:pt>
                <c:pt idx="494">
                  <c:v>0.85</c:v>
                </c:pt>
                <c:pt idx="495">
                  <c:v>0.85499999999999998</c:v>
                </c:pt>
                <c:pt idx="496">
                  <c:v>0.86</c:v>
                </c:pt>
                <c:pt idx="497">
                  <c:v>0.86499999999999999</c:v>
                </c:pt>
                <c:pt idx="498">
                  <c:v>0.87</c:v>
                </c:pt>
                <c:pt idx="499">
                  <c:v>0.875</c:v>
                </c:pt>
                <c:pt idx="500">
                  <c:v>0.88</c:v>
                </c:pt>
                <c:pt idx="501">
                  <c:v>0.88500000000000001</c:v>
                </c:pt>
                <c:pt idx="502">
                  <c:v>0.89</c:v>
                </c:pt>
                <c:pt idx="503">
                  <c:v>0.89500000000000002</c:v>
                </c:pt>
                <c:pt idx="504">
                  <c:v>0.9</c:v>
                </c:pt>
                <c:pt idx="505">
                  <c:v>0.90500000000000003</c:v>
                </c:pt>
                <c:pt idx="506">
                  <c:v>0.91</c:v>
                </c:pt>
                <c:pt idx="507">
                  <c:v>0.91500000000000004</c:v>
                </c:pt>
                <c:pt idx="508">
                  <c:v>0.92</c:v>
                </c:pt>
                <c:pt idx="509">
                  <c:v>0.92500000000000004</c:v>
                </c:pt>
                <c:pt idx="510">
                  <c:v>0.93</c:v>
                </c:pt>
                <c:pt idx="511">
                  <c:v>0.93500000000000005</c:v>
                </c:pt>
                <c:pt idx="512">
                  <c:v>0.94</c:v>
                </c:pt>
                <c:pt idx="513">
                  <c:v>0.94499999999999995</c:v>
                </c:pt>
                <c:pt idx="514">
                  <c:v>0.95</c:v>
                </c:pt>
                <c:pt idx="515">
                  <c:v>0.95499999999999996</c:v>
                </c:pt>
                <c:pt idx="516">
                  <c:v>0.96</c:v>
                </c:pt>
                <c:pt idx="517">
                  <c:v>0.96499999999999997</c:v>
                </c:pt>
                <c:pt idx="518">
                  <c:v>0.97</c:v>
                </c:pt>
                <c:pt idx="519">
                  <c:v>0.97499999999999998</c:v>
                </c:pt>
                <c:pt idx="520">
                  <c:v>0.98</c:v>
                </c:pt>
                <c:pt idx="521">
                  <c:v>0.98499999999999999</c:v>
                </c:pt>
                <c:pt idx="522">
                  <c:v>0.99</c:v>
                </c:pt>
                <c:pt idx="523">
                  <c:v>0.995</c:v>
                </c:pt>
                <c:pt idx="524">
                  <c:v>1</c:v>
                </c:pt>
                <c:pt idx="525">
                  <c:v>1.0049999999999999</c:v>
                </c:pt>
                <c:pt idx="526">
                  <c:v>1.01</c:v>
                </c:pt>
                <c:pt idx="527">
                  <c:v>1.0149999999999999</c:v>
                </c:pt>
                <c:pt idx="528">
                  <c:v>1.02</c:v>
                </c:pt>
                <c:pt idx="529">
                  <c:v>1.0249999999999999</c:v>
                </c:pt>
                <c:pt idx="530">
                  <c:v>1.03</c:v>
                </c:pt>
                <c:pt idx="531">
                  <c:v>1.0349999999999999</c:v>
                </c:pt>
                <c:pt idx="532">
                  <c:v>1.04</c:v>
                </c:pt>
                <c:pt idx="533">
                  <c:v>1.0449999999999999</c:v>
                </c:pt>
                <c:pt idx="534">
                  <c:v>1.05</c:v>
                </c:pt>
                <c:pt idx="535">
                  <c:v>1.0549999999999999</c:v>
                </c:pt>
                <c:pt idx="536">
                  <c:v>1.06</c:v>
                </c:pt>
                <c:pt idx="537">
                  <c:v>1.0649999999999999</c:v>
                </c:pt>
                <c:pt idx="538">
                  <c:v>1.07</c:v>
                </c:pt>
                <c:pt idx="539">
                  <c:v>1.075</c:v>
                </c:pt>
                <c:pt idx="540">
                  <c:v>1.08</c:v>
                </c:pt>
                <c:pt idx="541">
                  <c:v>1.085</c:v>
                </c:pt>
                <c:pt idx="542">
                  <c:v>1.0900000000000001</c:v>
                </c:pt>
                <c:pt idx="543">
                  <c:v>1.095</c:v>
                </c:pt>
                <c:pt idx="544">
                  <c:v>1.1000000000000001</c:v>
                </c:pt>
                <c:pt idx="545">
                  <c:v>1.105</c:v>
                </c:pt>
                <c:pt idx="546">
                  <c:v>1.1100000000000001</c:v>
                </c:pt>
                <c:pt idx="547">
                  <c:v>1.115</c:v>
                </c:pt>
                <c:pt idx="548">
                  <c:v>1.1200000000000001</c:v>
                </c:pt>
                <c:pt idx="549">
                  <c:v>1.125</c:v>
                </c:pt>
                <c:pt idx="550">
                  <c:v>1.1299999999999999</c:v>
                </c:pt>
                <c:pt idx="551">
                  <c:v>1.135</c:v>
                </c:pt>
                <c:pt idx="552">
                  <c:v>1.1399999999999999</c:v>
                </c:pt>
                <c:pt idx="553">
                  <c:v>1.145</c:v>
                </c:pt>
                <c:pt idx="554">
                  <c:v>1.1499999999999999</c:v>
                </c:pt>
                <c:pt idx="555">
                  <c:v>1.155</c:v>
                </c:pt>
                <c:pt idx="556">
                  <c:v>1.1599999999999999</c:v>
                </c:pt>
                <c:pt idx="557">
                  <c:v>1.165</c:v>
                </c:pt>
                <c:pt idx="558">
                  <c:v>1.17</c:v>
                </c:pt>
                <c:pt idx="559">
                  <c:v>1.175</c:v>
                </c:pt>
                <c:pt idx="560">
                  <c:v>1.18</c:v>
                </c:pt>
                <c:pt idx="561">
                  <c:v>1.1850000000000001</c:v>
                </c:pt>
                <c:pt idx="562">
                  <c:v>1.19</c:v>
                </c:pt>
                <c:pt idx="563">
                  <c:v>1.1950000000000001</c:v>
                </c:pt>
                <c:pt idx="564">
                  <c:v>1.2</c:v>
                </c:pt>
                <c:pt idx="565">
                  <c:v>1.2050000000000001</c:v>
                </c:pt>
                <c:pt idx="566">
                  <c:v>1.21</c:v>
                </c:pt>
                <c:pt idx="567">
                  <c:v>1.2150000000000001</c:v>
                </c:pt>
                <c:pt idx="568">
                  <c:v>1.22</c:v>
                </c:pt>
                <c:pt idx="569">
                  <c:v>1.2250000000000001</c:v>
                </c:pt>
                <c:pt idx="570">
                  <c:v>1.23</c:v>
                </c:pt>
                <c:pt idx="571">
                  <c:v>1.2350000000000001</c:v>
                </c:pt>
                <c:pt idx="572">
                  <c:v>1.24</c:v>
                </c:pt>
                <c:pt idx="573">
                  <c:v>1.2450000000000001</c:v>
                </c:pt>
                <c:pt idx="574">
                  <c:v>1.25</c:v>
                </c:pt>
                <c:pt idx="575">
                  <c:v>1.2549999999999999</c:v>
                </c:pt>
                <c:pt idx="576">
                  <c:v>1.26</c:v>
                </c:pt>
                <c:pt idx="577">
                  <c:v>1.2649999999999999</c:v>
                </c:pt>
                <c:pt idx="578">
                  <c:v>1.27</c:v>
                </c:pt>
                <c:pt idx="579">
                  <c:v>1.2749999999999999</c:v>
                </c:pt>
                <c:pt idx="580">
                  <c:v>1.28</c:v>
                </c:pt>
                <c:pt idx="581">
                  <c:v>1.2849999999999999</c:v>
                </c:pt>
                <c:pt idx="582">
                  <c:v>1.29</c:v>
                </c:pt>
                <c:pt idx="583">
                  <c:v>1.2949999999999999</c:v>
                </c:pt>
                <c:pt idx="584">
                  <c:v>1.3</c:v>
                </c:pt>
                <c:pt idx="585">
                  <c:v>1.3049999999999999</c:v>
                </c:pt>
                <c:pt idx="586">
                  <c:v>1.31</c:v>
                </c:pt>
                <c:pt idx="587">
                  <c:v>1.3149999999999999</c:v>
                </c:pt>
                <c:pt idx="588">
                  <c:v>1.32</c:v>
                </c:pt>
                <c:pt idx="589">
                  <c:v>1.325</c:v>
                </c:pt>
                <c:pt idx="590">
                  <c:v>1.33</c:v>
                </c:pt>
                <c:pt idx="591">
                  <c:v>1.335</c:v>
                </c:pt>
                <c:pt idx="592">
                  <c:v>1.34</c:v>
                </c:pt>
                <c:pt idx="593">
                  <c:v>1.345</c:v>
                </c:pt>
                <c:pt idx="594">
                  <c:v>1.35</c:v>
                </c:pt>
                <c:pt idx="595">
                  <c:v>1.355</c:v>
                </c:pt>
                <c:pt idx="596">
                  <c:v>1.36</c:v>
                </c:pt>
                <c:pt idx="597">
                  <c:v>1.365</c:v>
                </c:pt>
                <c:pt idx="598">
                  <c:v>1.37</c:v>
                </c:pt>
                <c:pt idx="599">
                  <c:v>1.375</c:v>
                </c:pt>
                <c:pt idx="600">
                  <c:v>1.38</c:v>
                </c:pt>
                <c:pt idx="601">
                  <c:v>1.385</c:v>
                </c:pt>
                <c:pt idx="602">
                  <c:v>1.39</c:v>
                </c:pt>
                <c:pt idx="603">
                  <c:v>1.395</c:v>
                </c:pt>
                <c:pt idx="604">
                  <c:v>1.4</c:v>
                </c:pt>
                <c:pt idx="605">
                  <c:v>1.405</c:v>
                </c:pt>
                <c:pt idx="606">
                  <c:v>1.41</c:v>
                </c:pt>
                <c:pt idx="607">
                  <c:v>1.415</c:v>
                </c:pt>
                <c:pt idx="608">
                  <c:v>1.42</c:v>
                </c:pt>
                <c:pt idx="609">
                  <c:v>1.425</c:v>
                </c:pt>
                <c:pt idx="610">
                  <c:v>1.43</c:v>
                </c:pt>
                <c:pt idx="611">
                  <c:v>1.4350000000000001</c:v>
                </c:pt>
                <c:pt idx="612">
                  <c:v>1.44</c:v>
                </c:pt>
                <c:pt idx="613">
                  <c:v>1.4450000000000001</c:v>
                </c:pt>
                <c:pt idx="614">
                  <c:v>1.45</c:v>
                </c:pt>
                <c:pt idx="615">
                  <c:v>1.4550000000000001</c:v>
                </c:pt>
                <c:pt idx="616">
                  <c:v>1.46</c:v>
                </c:pt>
                <c:pt idx="617">
                  <c:v>1.4650000000000001</c:v>
                </c:pt>
                <c:pt idx="618">
                  <c:v>1.47</c:v>
                </c:pt>
                <c:pt idx="619">
                  <c:v>1.4750000000000001</c:v>
                </c:pt>
                <c:pt idx="620">
                  <c:v>1.48</c:v>
                </c:pt>
                <c:pt idx="621">
                  <c:v>1.4850000000000001</c:v>
                </c:pt>
                <c:pt idx="622">
                  <c:v>1.49</c:v>
                </c:pt>
                <c:pt idx="623">
                  <c:v>1.4950000000000001</c:v>
                </c:pt>
                <c:pt idx="624">
                  <c:v>1.5</c:v>
                </c:pt>
                <c:pt idx="625">
                  <c:v>1.5049999999999999</c:v>
                </c:pt>
                <c:pt idx="626">
                  <c:v>1.51</c:v>
                </c:pt>
                <c:pt idx="627">
                  <c:v>1.5149999999999999</c:v>
                </c:pt>
                <c:pt idx="628">
                  <c:v>1.52</c:v>
                </c:pt>
                <c:pt idx="629">
                  <c:v>1.5249999999999999</c:v>
                </c:pt>
                <c:pt idx="630">
                  <c:v>1.53</c:v>
                </c:pt>
                <c:pt idx="631">
                  <c:v>1.5349999999999999</c:v>
                </c:pt>
                <c:pt idx="632">
                  <c:v>1.54</c:v>
                </c:pt>
                <c:pt idx="633">
                  <c:v>1.5449999999999999</c:v>
                </c:pt>
                <c:pt idx="634">
                  <c:v>1.55</c:v>
                </c:pt>
                <c:pt idx="635">
                  <c:v>1.5549999999999999</c:v>
                </c:pt>
                <c:pt idx="636">
                  <c:v>1.56</c:v>
                </c:pt>
                <c:pt idx="637">
                  <c:v>1.5649999999999999</c:v>
                </c:pt>
                <c:pt idx="638">
                  <c:v>1.57</c:v>
                </c:pt>
                <c:pt idx="639">
                  <c:v>1.575</c:v>
                </c:pt>
                <c:pt idx="640">
                  <c:v>1.58</c:v>
                </c:pt>
                <c:pt idx="641">
                  <c:v>1.585</c:v>
                </c:pt>
                <c:pt idx="642">
                  <c:v>1.59</c:v>
                </c:pt>
                <c:pt idx="643">
                  <c:v>1.595</c:v>
                </c:pt>
                <c:pt idx="644">
                  <c:v>1.6</c:v>
                </c:pt>
                <c:pt idx="645">
                  <c:v>1.605</c:v>
                </c:pt>
                <c:pt idx="646">
                  <c:v>1.61</c:v>
                </c:pt>
                <c:pt idx="647">
                  <c:v>1.615</c:v>
                </c:pt>
                <c:pt idx="648">
                  <c:v>1.62</c:v>
                </c:pt>
                <c:pt idx="649">
                  <c:v>1.625</c:v>
                </c:pt>
                <c:pt idx="650">
                  <c:v>1.63</c:v>
                </c:pt>
                <c:pt idx="651">
                  <c:v>1.635</c:v>
                </c:pt>
                <c:pt idx="652">
                  <c:v>1.64</c:v>
                </c:pt>
                <c:pt idx="653">
                  <c:v>1.645</c:v>
                </c:pt>
                <c:pt idx="654">
                  <c:v>1.65</c:v>
                </c:pt>
                <c:pt idx="655">
                  <c:v>1.655</c:v>
                </c:pt>
                <c:pt idx="656">
                  <c:v>1.66</c:v>
                </c:pt>
                <c:pt idx="657">
                  <c:v>1.665</c:v>
                </c:pt>
                <c:pt idx="658">
                  <c:v>1.67</c:v>
                </c:pt>
                <c:pt idx="659">
                  <c:v>1.675</c:v>
                </c:pt>
                <c:pt idx="660">
                  <c:v>1.68</c:v>
                </c:pt>
                <c:pt idx="661">
                  <c:v>1.6850000000000001</c:v>
                </c:pt>
                <c:pt idx="662">
                  <c:v>1.69</c:v>
                </c:pt>
                <c:pt idx="663">
                  <c:v>1.6950000000000001</c:v>
                </c:pt>
                <c:pt idx="664">
                  <c:v>1.7</c:v>
                </c:pt>
                <c:pt idx="665">
                  <c:v>1.7050000000000001</c:v>
                </c:pt>
                <c:pt idx="666">
                  <c:v>1.71</c:v>
                </c:pt>
                <c:pt idx="667">
                  <c:v>1.7150000000000001</c:v>
                </c:pt>
                <c:pt idx="668">
                  <c:v>1.72</c:v>
                </c:pt>
                <c:pt idx="669">
                  <c:v>1.7250000000000001</c:v>
                </c:pt>
                <c:pt idx="670">
                  <c:v>1.73</c:v>
                </c:pt>
                <c:pt idx="671">
                  <c:v>1.7350000000000001</c:v>
                </c:pt>
                <c:pt idx="672">
                  <c:v>1.74</c:v>
                </c:pt>
                <c:pt idx="673">
                  <c:v>1.7450000000000001</c:v>
                </c:pt>
                <c:pt idx="674">
                  <c:v>1.75</c:v>
                </c:pt>
                <c:pt idx="675">
                  <c:v>1.7549999999999999</c:v>
                </c:pt>
                <c:pt idx="676">
                  <c:v>1.76</c:v>
                </c:pt>
                <c:pt idx="677">
                  <c:v>1.7649999999999999</c:v>
                </c:pt>
                <c:pt idx="678">
                  <c:v>1.77</c:v>
                </c:pt>
                <c:pt idx="679">
                  <c:v>1.7749999999999999</c:v>
                </c:pt>
                <c:pt idx="680">
                  <c:v>1.78</c:v>
                </c:pt>
                <c:pt idx="681">
                  <c:v>1.7849999999999999</c:v>
                </c:pt>
                <c:pt idx="682">
                  <c:v>1.79</c:v>
                </c:pt>
                <c:pt idx="683">
                  <c:v>1.7949999999999999</c:v>
                </c:pt>
                <c:pt idx="684">
                  <c:v>1.8</c:v>
                </c:pt>
                <c:pt idx="685">
                  <c:v>1.8049999999999999</c:v>
                </c:pt>
                <c:pt idx="686">
                  <c:v>1.81</c:v>
                </c:pt>
                <c:pt idx="687">
                  <c:v>1.8149999999999999</c:v>
                </c:pt>
                <c:pt idx="688">
                  <c:v>1.82</c:v>
                </c:pt>
                <c:pt idx="689">
                  <c:v>1.825</c:v>
                </c:pt>
                <c:pt idx="690">
                  <c:v>1.83</c:v>
                </c:pt>
                <c:pt idx="691">
                  <c:v>1.835</c:v>
                </c:pt>
                <c:pt idx="692">
                  <c:v>1.84</c:v>
                </c:pt>
                <c:pt idx="693">
                  <c:v>1.845</c:v>
                </c:pt>
                <c:pt idx="694">
                  <c:v>1.85</c:v>
                </c:pt>
                <c:pt idx="695">
                  <c:v>1.855</c:v>
                </c:pt>
                <c:pt idx="696">
                  <c:v>1.86</c:v>
                </c:pt>
                <c:pt idx="697">
                  <c:v>1.865</c:v>
                </c:pt>
                <c:pt idx="698">
                  <c:v>1.87</c:v>
                </c:pt>
                <c:pt idx="699">
                  <c:v>1.875</c:v>
                </c:pt>
                <c:pt idx="700">
                  <c:v>1.88</c:v>
                </c:pt>
                <c:pt idx="701">
                  <c:v>1.885</c:v>
                </c:pt>
                <c:pt idx="702">
                  <c:v>1.89</c:v>
                </c:pt>
                <c:pt idx="703">
                  <c:v>1.895</c:v>
                </c:pt>
                <c:pt idx="704">
                  <c:v>1.9</c:v>
                </c:pt>
                <c:pt idx="705">
                  <c:v>1.905</c:v>
                </c:pt>
                <c:pt idx="706">
                  <c:v>1.91</c:v>
                </c:pt>
                <c:pt idx="707">
                  <c:v>1.915</c:v>
                </c:pt>
                <c:pt idx="708">
                  <c:v>1.92</c:v>
                </c:pt>
                <c:pt idx="709">
                  <c:v>1.925</c:v>
                </c:pt>
                <c:pt idx="710">
                  <c:v>1.93</c:v>
                </c:pt>
                <c:pt idx="711">
                  <c:v>1.9350000000000001</c:v>
                </c:pt>
                <c:pt idx="712">
                  <c:v>1.94</c:v>
                </c:pt>
                <c:pt idx="713">
                  <c:v>1.9450000000000001</c:v>
                </c:pt>
                <c:pt idx="714">
                  <c:v>1.95</c:v>
                </c:pt>
                <c:pt idx="715">
                  <c:v>1.9550000000000001</c:v>
                </c:pt>
                <c:pt idx="716">
                  <c:v>1.96</c:v>
                </c:pt>
                <c:pt idx="717">
                  <c:v>1.9650000000000001</c:v>
                </c:pt>
                <c:pt idx="718">
                  <c:v>1.97</c:v>
                </c:pt>
                <c:pt idx="719">
                  <c:v>1.9750000000000001</c:v>
                </c:pt>
                <c:pt idx="720">
                  <c:v>1.98</c:v>
                </c:pt>
                <c:pt idx="721">
                  <c:v>1.9850000000000001</c:v>
                </c:pt>
                <c:pt idx="722">
                  <c:v>1.99</c:v>
                </c:pt>
                <c:pt idx="723">
                  <c:v>1.9950000000000001</c:v>
                </c:pt>
                <c:pt idx="724">
                  <c:v>2</c:v>
                </c:pt>
                <c:pt idx="725">
                  <c:v>2.0049999999999999</c:v>
                </c:pt>
                <c:pt idx="726">
                  <c:v>2.0099999999999998</c:v>
                </c:pt>
                <c:pt idx="727">
                  <c:v>2.0150000000000001</c:v>
                </c:pt>
                <c:pt idx="728">
                  <c:v>2.02</c:v>
                </c:pt>
                <c:pt idx="729">
                  <c:v>2.0249999999999999</c:v>
                </c:pt>
                <c:pt idx="730">
                  <c:v>2.0299999999999998</c:v>
                </c:pt>
                <c:pt idx="731">
                  <c:v>2.0350000000000001</c:v>
                </c:pt>
                <c:pt idx="732">
                  <c:v>2.04</c:v>
                </c:pt>
                <c:pt idx="733">
                  <c:v>2.0449999999999999</c:v>
                </c:pt>
                <c:pt idx="734">
                  <c:v>2.0499999999999998</c:v>
                </c:pt>
                <c:pt idx="735">
                  <c:v>2.0550000000000002</c:v>
                </c:pt>
                <c:pt idx="736">
                  <c:v>2.06</c:v>
                </c:pt>
                <c:pt idx="737">
                  <c:v>2.0649999999999999</c:v>
                </c:pt>
                <c:pt idx="738">
                  <c:v>2.0699999999999998</c:v>
                </c:pt>
                <c:pt idx="739">
                  <c:v>2.0750000000000002</c:v>
                </c:pt>
                <c:pt idx="740">
                  <c:v>2.08</c:v>
                </c:pt>
                <c:pt idx="741">
                  <c:v>2.085</c:v>
                </c:pt>
                <c:pt idx="742">
                  <c:v>2.09</c:v>
                </c:pt>
                <c:pt idx="743">
                  <c:v>2.0950000000000002</c:v>
                </c:pt>
                <c:pt idx="744">
                  <c:v>2.1</c:v>
                </c:pt>
                <c:pt idx="745">
                  <c:v>2.105</c:v>
                </c:pt>
                <c:pt idx="746">
                  <c:v>2.11</c:v>
                </c:pt>
                <c:pt idx="747">
                  <c:v>2.1150000000000002</c:v>
                </c:pt>
                <c:pt idx="748">
                  <c:v>2.12</c:v>
                </c:pt>
                <c:pt idx="749">
                  <c:v>2.125</c:v>
                </c:pt>
                <c:pt idx="750">
                  <c:v>2.13</c:v>
                </c:pt>
                <c:pt idx="751">
                  <c:v>2.1349999999999998</c:v>
                </c:pt>
                <c:pt idx="752">
                  <c:v>2.14</c:v>
                </c:pt>
                <c:pt idx="753">
                  <c:v>2.145</c:v>
                </c:pt>
                <c:pt idx="754">
                  <c:v>2.15</c:v>
                </c:pt>
                <c:pt idx="755">
                  <c:v>2.1549999999999998</c:v>
                </c:pt>
                <c:pt idx="756">
                  <c:v>2.16</c:v>
                </c:pt>
                <c:pt idx="757">
                  <c:v>2.165</c:v>
                </c:pt>
                <c:pt idx="758">
                  <c:v>2.17</c:v>
                </c:pt>
                <c:pt idx="759">
                  <c:v>2.1749999999999998</c:v>
                </c:pt>
                <c:pt idx="760">
                  <c:v>2.1800000000000002</c:v>
                </c:pt>
                <c:pt idx="761">
                  <c:v>2.1850000000000001</c:v>
                </c:pt>
                <c:pt idx="762">
                  <c:v>2.19</c:v>
                </c:pt>
                <c:pt idx="763">
                  <c:v>2.1949999999999998</c:v>
                </c:pt>
                <c:pt idx="764">
                  <c:v>2.2000000000000002</c:v>
                </c:pt>
                <c:pt idx="765">
                  <c:v>2.2050000000000001</c:v>
                </c:pt>
                <c:pt idx="766">
                  <c:v>2.21</c:v>
                </c:pt>
                <c:pt idx="767">
                  <c:v>2.2149999999999999</c:v>
                </c:pt>
                <c:pt idx="768">
                  <c:v>2.2200000000000002</c:v>
                </c:pt>
                <c:pt idx="769">
                  <c:v>2.2250000000000001</c:v>
                </c:pt>
                <c:pt idx="770">
                  <c:v>2.23</c:v>
                </c:pt>
                <c:pt idx="771">
                  <c:v>2.2349999999999999</c:v>
                </c:pt>
                <c:pt idx="772">
                  <c:v>2.2400000000000002</c:v>
                </c:pt>
                <c:pt idx="773">
                  <c:v>2.2450000000000001</c:v>
                </c:pt>
                <c:pt idx="774">
                  <c:v>2.25</c:v>
                </c:pt>
                <c:pt idx="775">
                  <c:v>2.2549999999999999</c:v>
                </c:pt>
                <c:pt idx="776">
                  <c:v>2.2599999999999998</c:v>
                </c:pt>
                <c:pt idx="777">
                  <c:v>2.2650000000000001</c:v>
                </c:pt>
                <c:pt idx="778">
                  <c:v>2.27</c:v>
                </c:pt>
                <c:pt idx="779">
                  <c:v>2.2749999999999999</c:v>
                </c:pt>
                <c:pt idx="780">
                  <c:v>2.2799999999999998</c:v>
                </c:pt>
                <c:pt idx="781">
                  <c:v>2.2850000000000001</c:v>
                </c:pt>
                <c:pt idx="782">
                  <c:v>2.29</c:v>
                </c:pt>
                <c:pt idx="783">
                  <c:v>2.2949999999999999</c:v>
                </c:pt>
                <c:pt idx="784">
                  <c:v>2.2999999999999998</c:v>
                </c:pt>
                <c:pt idx="785">
                  <c:v>2.3050000000000002</c:v>
                </c:pt>
                <c:pt idx="786">
                  <c:v>2.31</c:v>
                </c:pt>
                <c:pt idx="787">
                  <c:v>2.3149999999999999</c:v>
                </c:pt>
                <c:pt idx="788">
                  <c:v>2.3199999999999998</c:v>
                </c:pt>
                <c:pt idx="789">
                  <c:v>2.3250000000000002</c:v>
                </c:pt>
                <c:pt idx="790">
                  <c:v>2.33</c:v>
                </c:pt>
                <c:pt idx="791">
                  <c:v>2.335</c:v>
                </c:pt>
                <c:pt idx="792">
                  <c:v>2.34</c:v>
                </c:pt>
                <c:pt idx="793">
                  <c:v>2.3450000000000002</c:v>
                </c:pt>
                <c:pt idx="794">
                  <c:v>2.35</c:v>
                </c:pt>
                <c:pt idx="795">
                  <c:v>2.355</c:v>
                </c:pt>
                <c:pt idx="796">
                  <c:v>2.36</c:v>
                </c:pt>
                <c:pt idx="797">
                  <c:v>2.3650000000000002</c:v>
                </c:pt>
                <c:pt idx="798">
                  <c:v>2.37</c:v>
                </c:pt>
                <c:pt idx="799">
                  <c:v>2.375</c:v>
                </c:pt>
                <c:pt idx="800">
                  <c:v>2.38</c:v>
                </c:pt>
                <c:pt idx="801">
                  <c:v>2.3849999999999998</c:v>
                </c:pt>
                <c:pt idx="802">
                  <c:v>2.39</c:v>
                </c:pt>
                <c:pt idx="803">
                  <c:v>2.395</c:v>
                </c:pt>
                <c:pt idx="804">
                  <c:v>2.4</c:v>
                </c:pt>
                <c:pt idx="805">
                  <c:v>2.4049999999999998</c:v>
                </c:pt>
                <c:pt idx="806">
                  <c:v>2.41</c:v>
                </c:pt>
                <c:pt idx="807">
                  <c:v>2.415</c:v>
                </c:pt>
                <c:pt idx="808">
                  <c:v>2.42</c:v>
                </c:pt>
                <c:pt idx="809">
                  <c:v>2.4249999999999998</c:v>
                </c:pt>
                <c:pt idx="810">
                  <c:v>2.4300000000000002</c:v>
                </c:pt>
                <c:pt idx="811">
                  <c:v>2.4350000000000001</c:v>
                </c:pt>
                <c:pt idx="812">
                  <c:v>2.44</c:v>
                </c:pt>
                <c:pt idx="813">
                  <c:v>2.4449999999999998</c:v>
                </c:pt>
                <c:pt idx="814">
                  <c:v>2.4500000000000002</c:v>
                </c:pt>
                <c:pt idx="815">
                  <c:v>2.4550000000000001</c:v>
                </c:pt>
                <c:pt idx="816">
                  <c:v>2.46</c:v>
                </c:pt>
                <c:pt idx="817">
                  <c:v>2.4649999999999999</c:v>
                </c:pt>
                <c:pt idx="818">
                  <c:v>2.4700000000000002</c:v>
                </c:pt>
                <c:pt idx="819">
                  <c:v>2.4750000000000001</c:v>
                </c:pt>
                <c:pt idx="820">
                  <c:v>2.48</c:v>
                </c:pt>
                <c:pt idx="821">
                  <c:v>2.4849999999999999</c:v>
                </c:pt>
                <c:pt idx="822">
                  <c:v>2.4900000000000002</c:v>
                </c:pt>
                <c:pt idx="823">
                  <c:v>2.4950000000000001</c:v>
                </c:pt>
                <c:pt idx="824">
                  <c:v>2.5</c:v>
                </c:pt>
                <c:pt idx="825">
                  <c:v>2.5049999999999999</c:v>
                </c:pt>
                <c:pt idx="826">
                  <c:v>2.5099999999999998</c:v>
                </c:pt>
                <c:pt idx="827">
                  <c:v>2.5150000000000001</c:v>
                </c:pt>
                <c:pt idx="828">
                  <c:v>2.52</c:v>
                </c:pt>
                <c:pt idx="829">
                  <c:v>2.5249999999999999</c:v>
                </c:pt>
                <c:pt idx="830">
                  <c:v>2.5299999999999998</c:v>
                </c:pt>
                <c:pt idx="831">
                  <c:v>2.5350000000000001</c:v>
                </c:pt>
                <c:pt idx="832">
                  <c:v>2.54</c:v>
                </c:pt>
                <c:pt idx="833">
                  <c:v>2.5449999999999999</c:v>
                </c:pt>
                <c:pt idx="834">
                  <c:v>2.5499999999999998</c:v>
                </c:pt>
                <c:pt idx="835">
                  <c:v>2.5550000000000002</c:v>
                </c:pt>
                <c:pt idx="836">
                  <c:v>2.56</c:v>
                </c:pt>
                <c:pt idx="837">
                  <c:v>2.5649999999999999</c:v>
                </c:pt>
                <c:pt idx="838">
                  <c:v>2.57</c:v>
                </c:pt>
                <c:pt idx="839">
                  <c:v>2.5750000000000002</c:v>
                </c:pt>
                <c:pt idx="840">
                  <c:v>2.58</c:v>
                </c:pt>
                <c:pt idx="841">
                  <c:v>2.585</c:v>
                </c:pt>
                <c:pt idx="842">
                  <c:v>2.59</c:v>
                </c:pt>
                <c:pt idx="843">
                  <c:v>2.5950000000000002</c:v>
                </c:pt>
                <c:pt idx="844">
                  <c:v>2.6</c:v>
                </c:pt>
                <c:pt idx="845">
                  <c:v>2.605</c:v>
                </c:pt>
                <c:pt idx="846">
                  <c:v>2.61</c:v>
                </c:pt>
                <c:pt idx="847">
                  <c:v>2.6150000000000002</c:v>
                </c:pt>
                <c:pt idx="848">
                  <c:v>2.62</c:v>
                </c:pt>
                <c:pt idx="849">
                  <c:v>2.625</c:v>
                </c:pt>
                <c:pt idx="850">
                  <c:v>2.63</c:v>
                </c:pt>
                <c:pt idx="851">
                  <c:v>2.6349999999999998</c:v>
                </c:pt>
                <c:pt idx="852">
                  <c:v>2.64</c:v>
                </c:pt>
                <c:pt idx="853">
                  <c:v>2.645</c:v>
                </c:pt>
                <c:pt idx="854">
                  <c:v>2.65</c:v>
                </c:pt>
                <c:pt idx="855">
                  <c:v>2.6549999999999998</c:v>
                </c:pt>
                <c:pt idx="856">
                  <c:v>2.66</c:v>
                </c:pt>
                <c:pt idx="857">
                  <c:v>2.665</c:v>
                </c:pt>
                <c:pt idx="858">
                  <c:v>2.67</c:v>
                </c:pt>
                <c:pt idx="859">
                  <c:v>2.6749999999999998</c:v>
                </c:pt>
                <c:pt idx="860">
                  <c:v>2.68</c:v>
                </c:pt>
                <c:pt idx="861">
                  <c:v>2.6850000000000001</c:v>
                </c:pt>
                <c:pt idx="862">
                  <c:v>2.69</c:v>
                </c:pt>
                <c:pt idx="863">
                  <c:v>2.6949999999999998</c:v>
                </c:pt>
                <c:pt idx="864">
                  <c:v>2.7</c:v>
                </c:pt>
                <c:pt idx="865">
                  <c:v>2.7050000000000001</c:v>
                </c:pt>
                <c:pt idx="866">
                  <c:v>2.71</c:v>
                </c:pt>
                <c:pt idx="867">
                  <c:v>2.7149999999999999</c:v>
                </c:pt>
                <c:pt idx="868">
                  <c:v>2.72</c:v>
                </c:pt>
                <c:pt idx="869">
                  <c:v>2.7250000000000001</c:v>
                </c:pt>
                <c:pt idx="870">
                  <c:v>2.73</c:v>
                </c:pt>
                <c:pt idx="871">
                  <c:v>2.7349999999999999</c:v>
                </c:pt>
                <c:pt idx="872">
                  <c:v>2.74</c:v>
                </c:pt>
                <c:pt idx="873">
                  <c:v>2.7450000000000001</c:v>
                </c:pt>
                <c:pt idx="874">
                  <c:v>2.75</c:v>
                </c:pt>
                <c:pt idx="875">
                  <c:v>2.7549999999999999</c:v>
                </c:pt>
                <c:pt idx="876">
                  <c:v>2.76</c:v>
                </c:pt>
                <c:pt idx="877">
                  <c:v>2.7650000000000001</c:v>
                </c:pt>
                <c:pt idx="878">
                  <c:v>2.77</c:v>
                </c:pt>
                <c:pt idx="879">
                  <c:v>2.7749999999999999</c:v>
                </c:pt>
                <c:pt idx="880">
                  <c:v>2.78</c:v>
                </c:pt>
                <c:pt idx="881">
                  <c:v>2.7850000000000001</c:v>
                </c:pt>
                <c:pt idx="882">
                  <c:v>2.79</c:v>
                </c:pt>
                <c:pt idx="883">
                  <c:v>2.7949999999999999</c:v>
                </c:pt>
                <c:pt idx="884">
                  <c:v>2.8</c:v>
                </c:pt>
                <c:pt idx="885">
                  <c:v>2.8050000000000002</c:v>
                </c:pt>
                <c:pt idx="886">
                  <c:v>2.81</c:v>
                </c:pt>
                <c:pt idx="887">
                  <c:v>2.8149999999999999</c:v>
                </c:pt>
                <c:pt idx="888">
                  <c:v>2.82</c:v>
                </c:pt>
                <c:pt idx="889">
                  <c:v>2.8250000000000002</c:v>
                </c:pt>
                <c:pt idx="890">
                  <c:v>2.83</c:v>
                </c:pt>
                <c:pt idx="891">
                  <c:v>2.835</c:v>
                </c:pt>
                <c:pt idx="892">
                  <c:v>2.84</c:v>
                </c:pt>
                <c:pt idx="893">
                  <c:v>2.8450000000000002</c:v>
                </c:pt>
                <c:pt idx="894">
                  <c:v>2.85</c:v>
                </c:pt>
                <c:pt idx="895">
                  <c:v>2.855</c:v>
                </c:pt>
                <c:pt idx="896">
                  <c:v>2.86</c:v>
                </c:pt>
                <c:pt idx="897">
                  <c:v>2.8650000000000002</c:v>
                </c:pt>
                <c:pt idx="898">
                  <c:v>2.87</c:v>
                </c:pt>
                <c:pt idx="899">
                  <c:v>2.875</c:v>
                </c:pt>
                <c:pt idx="900">
                  <c:v>2.88</c:v>
                </c:pt>
                <c:pt idx="901">
                  <c:v>2.8849999999999998</c:v>
                </c:pt>
                <c:pt idx="902">
                  <c:v>2.89</c:v>
                </c:pt>
                <c:pt idx="903">
                  <c:v>2.895</c:v>
                </c:pt>
                <c:pt idx="904">
                  <c:v>2.9</c:v>
                </c:pt>
                <c:pt idx="905">
                  <c:v>2.9049999999999998</c:v>
                </c:pt>
                <c:pt idx="906">
                  <c:v>2.91</c:v>
                </c:pt>
                <c:pt idx="907">
                  <c:v>2.915</c:v>
                </c:pt>
                <c:pt idx="908">
                  <c:v>2.92</c:v>
                </c:pt>
                <c:pt idx="909">
                  <c:v>2.9249999999999998</c:v>
                </c:pt>
                <c:pt idx="910">
                  <c:v>2.93</c:v>
                </c:pt>
                <c:pt idx="911">
                  <c:v>2.9350000000000001</c:v>
                </c:pt>
                <c:pt idx="912">
                  <c:v>2.94</c:v>
                </c:pt>
                <c:pt idx="913">
                  <c:v>2.9449999999999998</c:v>
                </c:pt>
                <c:pt idx="914">
                  <c:v>2.95</c:v>
                </c:pt>
                <c:pt idx="915">
                  <c:v>2.9550000000000001</c:v>
                </c:pt>
                <c:pt idx="916">
                  <c:v>2.96</c:v>
                </c:pt>
                <c:pt idx="917">
                  <c:v>2.9649999999999999</c:v>
                </c:pt>
                <c:pt idx="918">
                  <c:v>2.97</c:v>
                </c:pt>
                <c:pt idx="919">
                  <c:v>2.9750000000000001</c:v>
                </c:pt>
                <c:pt idx="920">
                  <c:v>2.98</c:v>
                </c:pt>
                <c:pt idx="921">
                  <c:v>2.9849999999999999</c:v>
                </c:pt>
                <c:pt idx="922">
                  <c:v>2.99</c:v>
                </c:pt>
                <c:pt idx="923">
                  <c:v>2.9950000000000001</c:v>
                </c:pt>
                <c:pt idx="924">
                  <c:v>3</c:v>
                </c:pt>
                <c:pt idx="925">
                  <c:v>3.0049999999999999</c:v>
                </c:pt>
                <c:pt idx="926">
                  <c:v>3.01</c:v>
                </c:pt>
                <c:pt idx="927">
                  <c:v>3.0150000000000001</c:v>
                </c:pt>
                <c:pt idx="928">
                  <c:v>3.02</c:v>
                </c:pt>
                <c:pt idx="929">
                  <c:v>3.0249999999999999</c:v>
                </c:pt>
                <c:pt idx="930">
                  <c:v>3.03</c:v>
                </c:pt>
                <c:pt idx="931">
                  <c:v>3.0350000000000001</c:v>
                </c:pt>
                <c:pt idx="932">
                  <c:v>3.04</c:v>
                </c:pt>
                <c:pt idx="933">
                  <c:v>3.0449999999999999</c:v>
                </c:pt>
                <c:pt idx="934">
                  <c:v>3.05</c:v>
                </c:pt>
                <c:pt idx="935">
                  <c:v>3.0550000000000002</c:v>
                </c:pt>
                <c:pt idx="936">
                  <c:v>3.06</c:v>
                </c:pt>
                <c:pt idx="937">
                  <c:v>3.0649999999999999</c:v>
                </c:pt>
                <c:pt idx="938">
                  <c:v>3.07</c:v>
                </c:pt>
                <c:pt idx="939">
                  <c:v>3.0750000000000002</c:v>
                </c:pt>
                <c:pt idx="940">
                  <c:v>3.08</c:v>
                </c:pt>
                <c:pt idx="941">
                  <c:v>3.085</c:v>
                </c:pt>
                <c:pt idx="942">
                  <c:v>3.09</c:v>
                </c:pt>
                <c:pt idx="943">
                  <c:v>3.0950000000000002</c:v>
                </c:pt>
                <c:pt idx="944">
                  <c:v>3.1</c:v>
                </c:pt>
                <c:pt idx="945">
                  <c:v>3.105</c:v>
                </c:pt>
                <c:pt idx="946">
                  <c:v>3.11</c:v>
                </c:pt>
                <c:pt idx="947">
                  <c:v>3.1150000000000002</c:v>
                </c:pt>
                <c:pt idx="948">
                  <c:v>3.12</c:v>
                </c:pt>
                <c:pt idx="949">
                  <c:v>3.125</c:v>
                </c:pt>
                <c:pt idx="950">
                  <c:v>3.13</c:v>
                </c:pt>
                <c:pt idx="951">
                  <c:v>3.1349999999999998</c:v>
                </c:pt>
                <c:pt idx="952">
                  <c:v>3.14</c:v>
                </c:pt>
                <c:pt idx="953">
                  <c:v>3.145</c:v>
                </c:pt>
                <c:pt idx="954">
                  <c:v>3.15</c:v>
                </c:pt>
                <c:pt idx="955">
                  <c:v>3.1549999999999998</c:v>
                </c:pt>
                <c:pt idx="956">
                  <c:v>3.16</c:v>
                </c:pt>
                <c:pt idx="957">
                  <c:v>3.165</c:v>
                </c:pt>
                <c:pt idx="958">
                  <c:v>3.17</c:v>
                </c:pt>
                <c:pt idx="959">
                  <c:v>3.1749999999999998</c:v>
                </c:pt>
                <c:pt idx="960">
                  <c:v>3.18</c:v>
                </c:pt>
                <c:pt idx="961">
                  <c:v>3.1850000000000001</c:v>
                </c:pt>
                <c:pt idx="962">
                  <c:v>3.19</c:v>
                </c:pt>
                <c:pt idx="963">
                  <c:v>3.1949999999999998</c:v>
                </c:pt>
                <c:pt idx="964">
                  <c:v>3.2</c:v>
                </c:pt>
                <c:pt idx="965">
                  <c:v>3.2050000000000001</c:v>
                </c:pt>
                <c:pt idx="966">
                  <c:v>3.21</c:v>
                </c:pt>
                <c:pt idx="967">
                  <c:v>3.2149999999999999</c:v>
                </c:pt>
                <c:pt idx="968">
                  <c:v>3.22</c:v>
                </c:pt>
                <c:pt idx="969">
                  <c:v>3.2250000000000001</c:v>
                </c:pt>
                <c:pt idx="970">
                  <c:v>3.23</c:v>
                </c:pt>
                <c:pt idx="971">
                  <c:v>3.2349999999999999</c:v>
                </c:pt>
                <c:pt idx="972">
                  <c:v>3.24</c:v>
                </c:pt>
                <c:pt idx="973">
                  <c:v>3.2450000000000001</c:v>
                </c:pt>
                <c:pt idx="974">
                  <c:v>3.25</c:v>
                </c:pt>
                <c:pt idx="975">
                  <c:v>3.2549999999999999</c:v>
                </c:pt>
                <c:pt idx="976">
                  <c:v>3.26</c:v>
                </c:pt>
                <c:pt idx="977">
                  <c:v>3.2650000000000001</c:v>
                </c:pt>
                <c:pt idx="978">
                  <c:v>3.27</c:v>
                </c:pt>
                <c:pt idx="979">
                  <c:v>3.2749999999999999</c:v>
                </c:pt>
                <c:pt idx="980">
                  <c:v>3.28</c:v>
                </c:pt>
                <c:pt idx="981">
                  <c:v>3.2850000000000001</c:v>
                </c:pt>
                <c:pt idx="982">
                  <c:v>3.29</c:v>
                </c:pt>
                <c:pt idx="983">
                  <c:v>3.2949999999999999</c:v>
                </c:pt>
                <c:pt idx="984">
                  <c:v>3.3</c:v>
                </c:pt>
                <c:pt idx="985">
                  <c:v>3.3050000000000002</c:v>
                </c:pt>
                <c:pt idx="986">
                  <c:v>3.31</c:v>
                </c:pt>
                <c:pt idx="987">
                  <c:v>3.3149999999999999</c:v>
                </c:pt>
                <c:pt idx="988">
                  <c:v>3.32</c:v>
                </c:pt>
                <c:pt idx="989">
                  <c:v>3.3250000000000002</c:v>
                </c:pt>
                <c:pt idx="990">
                  <c:v>3.33</c:v>
                </c:pt>
                <c:pt idx="991">
                  <c:v>3.335</c:v>
                </c:pt>
                <c:pt idx="992">
                  <c:v>3.34</c:v>
                </c:pt>
                <c:pt idx="993">
                  <c:v>3.3450000000000002</c:v>
                </c:pt>
                <c:pt idx="994">
                  <c:v>3.35</c:v>
                </c:pt>
                <c:pt idx="995">
                  <c:v>3.355</c:v>
                </c:pt>
                <c:pt idx="996">
                  <c:v>3.36</c:v>
                </c:pt>
                <c:pt idx="997">
                  <c:v>3.3650000000000002</c:v>
                </c:pt>
                <c:pt idx="998">
                  <c:v>3.37</c:v>
                </c:pt>
                <c:pt idx="999">
                  <c:v>3.375</c:v>
                </c:pt>
              </c:numCache>
            </c:numRef>
          </c:xVal>
          <c:yVal>
            <c:numRef>
              <c:f>'[1]Current Sensor Scope Data'!$AJ$5:$AJ$1004</c:f>
              <c:numCache>
                <c:formatCode>General</c:formatCode>
                <c:ptCount val="1000"/>
                <c:pt idx="0">
                  <c:v>-4.26</c:v>
                </c:pt>
                <c:pt idx="1">
                  <c:v>-3.64</c:v>
                </c:pt>
                <c:pt idx="2">
                  <c:v>-4.26</c:v>
                </c:pt>
                <c:pt idx="3">
                  <c:v>-4.26</c:v>
                </c:pt>
                <c:pt idx="4">
                  <c:v>-3.64</c:v>
                </c:pt>
                <c:pt idx="5">
                  <c:v>-4.26</c:v>
                </c:pt>
                <c:pt idx="6">
                  <c:v>-4.26</c:v>
                </c:pt>
                <c:pt idx="7">
                  <c:v>-3.01</c:v>
                </c:pt>
                <c:pt idx="8">
                  <c:v>-4.26</c:v>
                </c:pt>
                <c:pt idx="9">
                  <c:v>-4.26</c:v>
                </c:pt>
                <c:pt idx="10">
                  <c:v>-3.64</c:v>
                </c:pt>
                <c:pt idx="11">
                  <c:v>-3.64</c:v>
                </c:pt>
                <c:pt idx="12">
                  <c:v>-4.26</c:v>
                </c:pt>
                <c:pt idx="13">
                  <c:v>-4.26</c:v>
                </c:pt>
                <c:pt idx="14">
                  <c:v>-3.64</c:v>
                </c:pt>
                <c:pt idx="15">
                  <c:v>-3.64</c:v>
                </c:pt>
                <c:pt idx="16">
                  <c:v>-4.26</c:v>
                </c:pt>
                <c:pt idx="17">
                  <c:v>-4.26</c:v>
                </c:pt>
                <c:pt idx="18">
                  <c:v>-3.64</c:v>
                </c:pt>
                <c:pt idx="19">
                  <c:v>-3.64</c:v>
                </c:pt>
                <c:pt idx="20">
                  <c:v>-4.26</c:v>
                </c:pt>
                <c:pt idx="21">
                  <c:v>-3.01</c:v>
                </c:pt>
                <c:pt idx="22">
                  <c:v>-4.26</c:v>
                </c:pt>
                <c:pt idx="23">
                  <c:v>-3.01</c:v>
                </c:pt>
                <c:pt idx="24">
                  <c:v>-3.64</c:v>
                </c:pt>
                <c:pt idx="25">
                  <c:v>-4.26</c:v>
                </c:pt>
                <c:pt idx="26">
                  <c:v>-4.26</c:v>
                </c:pt>
                <c:pt idx="27">
                  <c:v>-3.64</c:v>
                </c:pt>
                <c:pt idx="28">
                  <c:v>-3.64</c:v>
                </c:pt>
                <c:pt idx="29">
                  <c:v>-4.26</c:v>
                </c:pt>
                <c:pt idx="30">
                  <c:v>-4.26</c:v>
                </c:pt>
                <c:pt idx="31">
                  <c:v>-3.64</c:v>
                </c:pt>
                <c:pt idx="32">
                  <c:v>-3.64</c:v>
                </c:pt>
                <c:pt idx="33">
                  <c:v>-4.26</c:v>
                </c:pt>
                <c:pt idx="34">
                  <c:v>-4.26</c:v>
                </c:pt>
                <c:pt idx="35">
                  <c:v>-3.64</c:v>
                </c:pt>
                <c:pt idx="36">
                  <c:v>-4.26</c:v>
                </c:pt>
                <c:pt idx="37">
                  <c:v>-3.64</c:v>
                </c:pt>
                <c:pt idx="38">
                  <c:v>-4.26</c:v>
                </c:pt>
                <c:pt idx="39">
                  <c:v>-3.64</c:v>
                </c:pt>
                <c:pt idx="40">
                  <c:v>-4.26</c:v>
                </c:pt>
                <c:pt idx="41">
                  <c:v>-3.64</c:v>
                </c:pt>
                <c:pt idx="42">
                  <c:v>-3.64</c:v>
                </c:pt>
                <c:pt idx="43">
                  <c:v>-3.64</c:v>
                </c:pt>
                <c:pt idx="44">
                  <c:v>-3.64</c:v>
                </c:pt>
                <c:pt idx="45">
                  <c:v>-3.64</c:v>
                </c:pt>
                <c:pt idx="46">
                  <c:v>-3.64</c:v>
                </c:pt>
                <c:pt idx="47">
                  <c:v>-4.26</c:v>
                </c:pt>
                <c:pt idx="48">
                  <c:v>-3.64</c:v>
                </c:pt>
                <c:pt idx="49">
                  <c:v>-3.64</c:v>
                </c:pt>
                <c:pt idx="50">
                  <c:v>-4.26</c:v>
                </c:pt>
                <c:pt idx="51">
                  <c:v>-3.64</c:v>
                </c:pt>
                <c:pt idx="52">
                  <c:v>-3.64</c:v>
                </c:pt>
                <c:pt idx="53">
                  <c:v>-4.26</c:v>
                </c:pt>
                <c:pt idx="54">
                  <c:v>-4.26</c:v>
                </c:pt>
                <c:pt idx="55">
                  <c:v>-3.64</c:v>
                </c:pt>
                <c:pt idx="56">
                  <c:v>-3.64</c:v>
                </c:pt>
                <c:pt idx="57">
                  <c:v>-4.26</c:v>
                </c:pt>
                <c:pt idx="58">
                  <c:v>-3.64</c:v>
                </c:pt>
                <c:pt idx="59">
                  <c:v>-4.26</c:v>
                </c:pt>
                <c:pt idx="60">
                  <c:v>-4.26</c:v>
                </c:pt>
                <c:pt idx="61">
                  <c:v>-4.26</c:v>
                </c:pt>
                <c:pt idx="62">
                  <c:v>-3.01</c:v>
                </c:pt>
                <c:pt idx="63">
                  <c:v>-3.01</c:v>
                </c:pt>
                <c:pt idx="64">
                  <c:v>-3.64</c:v>
                </c:pt>
                <c:pt idx="65">
                  <c:v>-3.64</c:v>
                </c:pt>
                <c:pt idx="66">
                  <c:v>-3.64</c:v>
                </c:pt>
                <c:pt idx="67">
                  <c:v>-4.26</c:v>
                </c:pt>
                <c:pt idx="68">
                  <c:v>-4.26</c:v>
                </c:pt>
                <c:pt idx="69">
                  <c:v>-4.26</c:v>
                </c:pt>
                <c:pt idx="70">
                  <c:v>-3.64</c:v>
                </c:pt>
                <c:pt idx="71">
                  <c:v>-3.64</c:v>
                </c:pt>
                <c:pt idx="72">
                  <c:v>-4.26</c:v>
                </c:pt>
                <c:pt idx="73">
                  <c:v>-3.64</c:v>
                </c:pt>
                <c:pt idx="74">
                  <c:v>-3.64</c:v>
                </c:pt>
                <c:pt idx="75">
                  <c:v>-4.26</c:v>
                </c:pt>
                <c:pt idx="76">
                  <c:v>-3.64</c:v>
                </c:pt>
                <c:pt idx="77">
                  <c:v>-4.26</c:v>
                </c:pt>
                <c:pt idx="78">
                  <c:v>-3.64</c:v>
                </c:pt>
                <c:pt idx="79">
                  <c:v>-4.26</c:v>
                </c:pt>
                <c:pt idx="80">
                  <c:v>-3.64</c:v>
                </c:pt>
                <c:pt idx="81">
                  <c:v>-3.64</c:v>
                </c:pt>
                <c:pt idx="82">
                  <c:v>-3.64</c:v>
                </c:pt>
                <c:pt idx="83">
                  <c:v>-3.64</c:v>
                </c:pt>
                <c:pt idx="84">
                  <c:v>-3.64</c:v>
                </c:pt>
                <c:pt idx="85">
                  <c:v>-4.26</c:v>
                </c:pt>
                <c:pt idx="86">
                  <c:v>-4.26</c:v>
                </c:pt>
                <c:pt idx="87">
                  <c:v>-4.26</c:v>
                </c:pt>
                <c:pt idx="88">
                  <c:v>-3.64</c:v>
                </c:pt>
                <c:pt idx="89">
                  <c:v>-3.01</c:v>
                </c:pt>
                <c:pt idx="90">
                  <c:v>-3.64</c:v>
                </c:pt>
                <c:pt idx="91">
                  <c:v>-3.64</c:v>
                </c:pt>
                <c:pt idx="92">
                  <c:v>-4.26</c:v>
                </c:pt>
                <c:pt idx="93">
                  <c:v>-3.64</c:v>
                </c:pt>
                <c:pt idx="94">
                  <c:v>-4.26</c:v>
                </c:pt>
                <c:pt idx="95">
                  <c:v>-3.64</c:v>
                </c:pt>
                <c:pt idx="96">
                  <c:v>-3.64</c:v>
                </c:pt>
                <c:pt idx="97">
                  <c:v>-4.26</c:v>
                </c:pt>
                <c:pt idx="98">
                  <c:v>-3.64</c:v>
                </c:pt>
                <c:pt idx="99">
                  <c:v>-3.64</c:v>
                </c:pt>
                <c:pt idx="100">
                  <c:v>-4.26</c:v>
                </c:pt>
                <c:pt idx="101">
                  <c:v>-3.64</c:v>
                </c:pt>
                <c:pt idx="102">
                  <c:v>-3.01</c:v>
                </c:pt>
                <c:pt idx="103">
                  <c:v>-3.64</c:v>
                </c:pt>
                <c:pt idx="104">
                  <c:v>-4.26</c:v>
                </c:pt>
                <c:pt idx="105">
                  <c:v>-3.64</c:v>
                </c:pt>
                <c:pt idx="106">
                  <c:v>-3.64</c:v>
                </c:pt>
                <c:pt idx="107">
                  <c:v>-4.26</c:v>
                </c:pt>
                <c:pt idx="108">
                  <c:v>-4.26</c:v>
                </c:pt>
                <c:pt idx="109">
                  <c:v>-3.64</c:v>
                </c:pt>
                <c:pt idx="110">
                  <c:v>-3.64</c:v>
                </c:pt>
                <c:pt idx="111">
                  <c:v>-3.64</c:v>
                </c:pt>
                <c:pt idx="112">
                  <c:v>-3.64</c:v>
                </c:pt>
                <c:pt idx="113">
                  <c:v>-4.26</c:v>
                </c:pt>
                <c:pt idx="114">
                  <c:v>-4.26</c:v>
                </c:pt>
                <c:pt idx="115">
                  <c:v>-3.64</c:v>
                </c:pt>
                <c:pt idx="116">
                  <c:v>-3.64</c:v>
                </c:pt>
                <c:pt idx="117">
                  <c:v>-3.64</c:v>
                </c:pt>
                <c:pt idx="118">
                  <c:v>-4.26</c:v>
                </c:pt>
                <c:pt idx="119">
                  <c:v>-4.26</c:v>
                </c:pt>
                <c:pt idx="120">
                  <c:v>-3.64</c:v>
                </c:pt>
                <c:pt idx="121">
                  <c:v>-3.64</c:v>
                </c:pt>
                <c:pt idx="122">
                  <c:v>-3.64</c:v>
                </c:pt>
                <c:pt idx="123">
                  <c:v>-4.26</c:v>
                </c:pt>
                <c:pt idx="124">
                  <c:v>-4.26</c:v>
                </c:pt>
                <c:pt idx="125">
                  <c:v>-3.64</c:v>
                </c:pt>
                <c:pt idx="126">
                  <c:v>-3.64</c:v>
                </c:pt>
                <c:pt idx="127">
                  <c:v>-3.01</c:v>
                </c:pt>
                <c:pt idx="128">
                  <c:v>-3.64</c:v>
                </c:pt>
                <c:pt idx="129">
                  <c:v>-3.64</c:v>
                </c:pt>
                <c:pt idx="130">
                  <c:v>-3.64</c:v>
                </c:pt>
                <c:pt idx="131">
                  <c:v>-3.64</c:v>
                </c:pt>
                <c:pt idx="132">
                  <c:v>-3.64</c:v>
                </c:pt>
                <c:pt idx="133">
                  <c:v>-4.26</c:v>
                </c:pt>
                <c:pt idx="134">
                  <c:v>-3.01</c:v>
                </c:pt>
                <c:pt idx="135">
                  <c:v>-3.64</c:v>
                </c:pt>
                <c:pt idx="136">
                  <c:v>-3.64</c:v>
                </c:pt>
                <c:pt idx="137">
                  <c:v>-4.8899999999999997</c:v>
                </c:pt>
                <c:pt idx="138">
                  <c:v>-3.64</c:v>
                </c:pt>
                <c:pt idx="139">
                  <c:v>-4.26</c:v>
                </c:pt>
                <c:pt idx="140">
                  <c:v>-3.64</c:v>
                </c:pt>
                <c:pt idx="141">
                  <c:v>-4.26</c:v>
                </c:pt>
                <c:pt idx="142">
                  <c:v>-3.64</c:v>
                </c:pt>
                <c:pt idx="143">
                  <c:v>-3.64</c:v>
                </c:pt>
                <c:pt idx="144">
                  <c:v>-4.26</c:v>
                </c:pt>
                <c:pt idx="145">
                  <c:v>-4.26</c:v>
                </c:pt>
                <c:pt idx="146">
                  <c:v>-4.26</c:v>
                </c:pt>
                <c:pt idx="147">
                  <c:v>-3.64</c:v>
                </c:pt>
                <c:pt idx="148">
                  <c:v>-3.01</c:v>
                </c:pt>
                <c:pt idx="149">
                  <c:v>-3.64</c:v>
                </c:pt>
                <c:pt idx="150">
                  <c:v>-3.64</c:v>
                </c:pt>
                <c:pt idx="151">
                  <c:v>-4.26</c:v>
                </c:pt>
                <c:pt idx="152">
                  <c:v>-4.26</c:v>
                </c:pt>
                <c:pt idx="153">
                  <c:v>-4.26</c:v>
                </c:pt>
                <c:pt idx="154">
                  <c:v>-4.26</c:v>
                </c:pt>
                <c:pt idx="155">
                  <c:v>-3.64</c:v>
                </c:pt>
                <c:pt idx="156">
                  <c:v>-4.26</c:v>
                </c:pt>
                <c:pt idx="157">
                  <c:v>-3.64</c:v>
                </c:pt>
                <c:pt idx="158">
                  <c:v>-4.26</c:v>
                </c:pt>
                <c:pt idx="159">
                  <c:v>-4.26</c:v>
                </c:pt>
                <c:pt idx="160">
                  <c:v>-3.64</c:v>
                </c:pt>
                <c:pt idx="161">
                  <c:v>-4.26</c:v>
                </c:pt>
                <c:pt idx="162">
                  <c:v>-3.64</c:v>
                </c:pt>
                <c:pt idx="163">
                  <c:v>-4.26</c:v>
                </c:pt>
                <c:pt idx="164">
                  <c:v>-3.64</c:v>
                </c:pt>
                <c:pt idx="165">
                  <c:v>-4.26</c:v>
                </c:pt>
                <c:pt idx="166">
                  <c:v>-3.64</c:v>
                </c:pt>
                <c:pt idx="167">
                  <c:v>-3.64</c:v>
                </c:pt>
                <c:pt idx="168">
                  <c:v>-4.26</c:v>
                </c:pt>
                <c:pt idx="169">
                  <c:v>-3.64</c:v>
                </c:pt>
                <c:pt idx="170">
                  <c:v>-3.64</c:v>
                </c:pt>
                <c:pt idx="171">
                  <c:v>-3.01</c:v>
                </c:pt>
                <c:pt idx="172">
                  <c:v>-3.01</c:v>
                </c:pt>
                <c:pt idx="173">
                  <c:v>-3.64</c:v>
                </c:pt>
                <c:pt idx="174">
                  <c:v>-3.64</c:v>
                </c:pt>
                <c:pt idx="175">
                  <c:v>-3.64</c:v>
                </c:pt>
                <c:pt idx="176">
                  <c:v>-3.64</c:v>
                </c:pt>
                <c:pt idx="177">
                  <c:v>-3.64</c:v>
                </c:pt>
                <c:pt idx="178">
                  <c:v>-3.64</c:v>
                </c:pt>
                <c:pt idx="179">
                  <c:v>-3.01</c:v>
                </c:pt>
                <c:pt idx="180">
                  <c:v>-3.64</c:v>
                </c:pt>
                <c:pt idx="181">
                  <c:v>-3.64</c:v>
                </c:pt>
                <c:pt idx="182">
                  <c:v>-3.64</c:v>
                </c:pt>
                <c:pt idx="183">
                  <c:v>-3.64</c:v>
                </c:pt>
                <c:pt idx="184">
                  <c:v>-4.26</c:v>
                </c:pt>
                <c:pt idx="185">
                  <c:v>-3.64</c:v>
                </c:pt>
                <c:pt idx="186">
                  <c:v>-4.26</c:v>
                </c:pt>
                <c:pt idx="187">
                  <c:v>-3.01</c:v>
                </c:pt>
                <c:pt idx="188">
                  <c:v>-3.64</c:v>
                </c:pt>
                <c:pt idx="189">
                  <c:v>-3.64</c:v>
                </c:pt>
                <c:pt idx="190">
                  <c:v>-4.26</c:v>
                </c:pt>
                <c:pt idx="191">
                  <c:v>-3.64</c:v>
                </c:pt>
                <c:pt idx="192">
                  <c:v>-3.64</c:v>
                </c:pt>
                <c:pt idx="193">
                  <c:v>-3.64</c:v>
                </c:pt>
                <c:pt idx="194">
                  <c:v>-3.64</c:v>
                </c:pt>
                <c:pt idx="195">
                  <c:v>-4.26</c:v>
                </c:pt>
                <c:pt idx="196">
                  <c:v>-3.64</c:v>
                </c:pt>
                <c:pt idx="197">
                  <c:v>-3.64</c:v>
                </c:pt>
                <c:pt idx="198">
                  <c:v>-4.26</c:v>
                </c:pt>
                <c:pt idx="199">
                  <c:v>-4.26</c:v>
                </c:pt>
                <c:pt idx="200">
                  <c:v>-3.64</c:v>
                </c:pt>
                <c:pt idx="201">
                  <c:v>-3.64</c:v>
                </c:pt>
                <c:pt idx="202">
                  <c:v>-3.64</c:v>
                </c:pt>
                <c:pt idx="203">
                  <c:v>-4.26</c:v>
                </c:pt>
                <c:pt idx="204">
                  <c:v>-4.26</c:v>
                </c:pt>
                <c:pt idx="205">
                  <c:v>-4.26</c:v>
                </c:pt>
                <c:pt idx="206">
                  <c:v>-3.64</c:v>
                </c:pt>
                <c:pt idx="207">
                  <c:v>-3.64</c:v>
                </c:pt>
                <c:pt idx="208">
                  <c:v>-3.64</c:v>
                </c:pt>
                <c:pt idx="209">
                  <c:v>-3.64</c:v>
                </c:pt>
                <c:pt idx="210">
                  <c:v>-3.64</c:v>
                </c:pt>
                <c:pt idx="211">
                  <c:v>-3.64</c:v>
                </c:pt>
                <c:pt idx="212">
                  <c:v>-3.64</c:v>
                </c:pt>
                <c:pt idx="213">
                  <c:v>-3.64</c:v>
                </c:pt>
                <c:pt idx="214">
                  <c:v>-3.01</c:v>
                </c:pt>
                <c:pt idx="215">
                  <c:v>-4.26</c:v>
                </c:pt>
                <c:pt idx="216">
                  <c:v>-3.64</c:v>
                </c:pt>
                <c:pt idx="217">
                  <c:v>-3.64</c:v>
                </c:pt>
                <c:pt idx="218">
                  <c:v>-4.26</c:v>
                </c:pt>
                <c:pt idx="219">
                  <c:v>-3.64</c:v>
                </c:pt>
                <c:pt idx="220">
                  <c:v>-3.64</c:v>
                </c:pt>
                <c:pt idx="221">
                  <c:v>-4.26</c:v>
                </c:pt>
                <c:pt idx="222">
                  <c:v>-3.64</c:v>
                </c:pt>
                <c:pt idx="223">
                  <c:v>-3.01</c:v>
                </c:pt>
                <c:pt idx="224">
                  <c:v>-4.26</c:v>
                </c:pt>
                <c:pt idx="225">
                  <c:v>-3.64</c:v>
                </c:pt>
                <c:pt idx="226">
                  <c:v>-3.64</c:v>
                </c:pt>
                <c:pt idx="227">
                  <c:v>-4.26</c:v>
                </c:pt>
                <c:pt idx="228">
                  <c:v>-3.64</c:v>
                </c:pt>
                <c:pt idx="229">
                  <c:v>-4.26</c:v>
                </c:pt>
                <c:pt idx="230">
                  <c:v>-3.64</c:v>
                </c:pt>
                <c:pt idx="231">
                  <c:v>-3.64</c:v>
                </c:pt>
                <c:pt idx="232">
                  <c:v>-3.64</c:v>
                </c:pt>
                <c:pt idx="233">
                  <c:v>-4.26</c:v>
                </c:pt>
                <c:pt idx="234">
                  <c:v>-4.26</c:v>
                </c:pt>
                <c:pt idx="235">
                  <c:v>-4.26</c:v>
                </c:pt>
                <c:pt idx="236">
                  <c:v>-4.26</c:v>
                </c:pt>
                <c:pt idx="237">
                  <c:v>-3.64</c:v>
                </c:pt>
                <c:pt idx="238">
                  <c:v>-4.26</c:v>
                </c:pt>
                <c:pt idx="239">
                  <c:v>-4.26</c:v>
                </c:pt>
                <c:pt idx="240">
                  <c:v>-4.26</c:v>
                </c:pt>
                <c:pt idx="241">
                  <c:v>-3.64</c:v>
                </c:pt>
                <c:pt idx="242">
                  <c:v>-4.26</c:v>
                </c:pt>
                <c:pt idx="243">
                  <c:v>-3.64</c:v>
                </c:pt>
                <c:pt idx="244">
                  <c:v>-3.01</c:v>
                </c:pt>
                <c:pt idx="245">
                  <c:v>-4.26</c:v>
                </c:pt>
                <c:pt idx="246">
                  <c:v>-3.01</c:v>
                </c:pt>
                <c:pt idx="247">
                  <c:v>-3.64</c:v>
                </c:pt>
                <c:pt idx="248">
                  <c:v>-3.64</c:v>
                </c:pt>
                <c:pt idx="249">
                  <c:v>-4.26</c:v>
                </c:pt>
                <c:pt idx="250">
                  <c:v>-3.01</c:v>
                </c:pt>
                <c:pt idx="251">
                  <c:v>-3.64</c:v>
                </c:pt>
                <c:pt idx="252">
                  <c:v>-3.64</c:v>
                </c:pt>
                <c:pt idx="253">
                  <c:v>-4.26</c:v>
                </c:pt>
                <c:pt idx="254">
                  <c:v>-3.64</c:v>
                </c:pt>
                <c:pt idx="255">
                  <c:v>-4.26</c:v>
                </c:pt>
                <c:pt idx="256">
                  <c:v>-4.26</c:v>
                </c:pt>
                <c:pt idx="257">
                  <c:v>-3.64</c:v>
                </c:pt>
                <c:pt idx="258">
                  <c:v>-4.26</c:v>
                </c:pt>
                <c:pt idx="259">
                  <c:v>-3.64</c:v>
                </c:pt>
                <c:pt idx="260">
                  <c:v>-3.64</c:v>
                </c:pt>
                <c:pt idx="261">
                  <c:v>-3.64</c:v>
                </c:pt>
                <c:pt idx="262">
                  <c:v>-3.64</c:v>
                </c:pt>
                <c:pt idx="263">
                  <c:v>-3.64</c:v>
                </c:pt>
                <c:pt idx="264">
                  <c:v>-3.64</c:v>
                </c:pt>
                <c:pt idx="265">
                  <c:v>-4.8899999999999997</c:v>
                </c:pt>
                <c:pt idx="266">
                  <c:v>-3.64</c:v>
                </c:pt>
                <c:pt idx="267">
                  <c:v>-3.64</c:v>
                </c:pt>
                <c:pt idx="268">
                  <c:v>-3.64</c:v>
                </c:pt>
                <c:pt idx="269">
                  <c:v>-3.64</c:v>
                </c:pt>
                <c:pt idx="270">
                  <c:v>-3.01</c:v>
                </c:pt>
                <c:pt idx="271">
                  <c:v>-3.64</c:v>
                </c:pt>
                <c:pt idx="272">
                  <c:v>-3.64</c:v>
                </c:pt>
                <c:pt idx="273">
                  <c:v>-3.01</c:v>
                </c:pt>
                <c:pt idx="274">
                  <c:v>-3.64</c:v>
                </c:pt>
                <c:pt idx="275">
                  <c:v>-4.26</c:v>
                </c:pt>
                <c:pt idx="276">
                  <c:v>-3.64</c:v>
                </c:pt>
                <c:pt idx="277">
                  <c:v>-3.64</c:v>
                </c:pt>
                <c:pt idx="278">
                  <c:v>-3.01</c:v>
                </c:pt>
                <c:pt idx="279">
                  <c:v>-3.01</c:v>
                </c:pt>
                <c:pt idx="280">
                  <c:v>-3.64</c:v>
                </c:pt>
                <c:pt idx="281">
                  <c:v>-3.01</c:v>
                </c:pt>
                <c:pt idx="282">
                  <c:v>-3.01</c:v>
                </c:pt>
                <c:pt idx="283">
                  <c:v>-2.39</c:v>
                </c:pt>
                <c:pt idx="284">
                  <c:v>-3.01</c:v>
                </c:pt>
                <c:pt idx="285">
                  <c:v>-2.39</c:v>
                </c:pt>
                <c:pt idx="286">
                  <c:v>-2.39</c:v>
                </c:pt>
                <c:pt idx="287">
                  <c:v>-1.76</c:v>
                </c:pt>
                <c:pt idx="288">
                  <c:v>-1.76</c:v>
                </c:pt>
                <c:pt idx="289">
                  <c:v>-1.76</c:v>
                </c:pt>
                <c:pt idx="290">
                  <c:v>-1.76</c:v>
                </c:pt>
                <c:pt idx="291">
                  <c:v>-1.76</c:v>
                </c:pt>
                <c:pt idx="292">
                  <c:v>-1.1400000000000001</c:v>
                </c:pt>
                <c:pt idx="293">
                  <c:v>-0.51</c:v>
                </c:pt>
                <c:pt idx="294">
                  <c:v>-0.51</c:v>
                </c:pt>
                <c:pt idx="295">
                  <c:v>-0.51</c:v>
                </c:pt>
                <c:pt idx="296">
                  <c:v>0.74</c:v>
                </c:pt>
                <c:pt idx="297">
                  <c:v>0.74</c:v>
                </c:pt>
                <c:pt idx="298">
                  <c:v>1.99</c:v>
                </c:pt>
                <c:pt idx="299">
                  <c:v>0.74</c:v>
                </c:pt>
                <c:pt idx="300">
                  <c:v>1.365</c:v>
                </c:pt>
                <c:pt idx="301">
                  <c:v>1.99</c:v>
                </c:pt>
                <c:pt idx="302">
                  <c:v>2.6149999999999998</c:v>
                </c:pt>
                <c:pt idx="303">
                  <c:v>3.2399999999999998</c:v>
                </c:pt>
                <c:pt idx="304">
                  <c:v>3.2399999999999998</c:v>
                </c:pt>
                <c:pt idx="305">
                  <c:v>3.2399999999999998</c:v>
                </c:pt>
                <c:pt idx="306">
                  <c:v>3.2399999999999998</c:v>
                </c:pt>
                <c:pt idx="307">
                  <c:v>3.2399999999999998</c:v>
                </c:pt>
                <c:pt idx="308">
                  <c:v>3.2399999999999998</c:v>
                </c:pt>
                <c:pt idx="309">
                  <c:v>3.2399999999999998</c:v>
                </c:pt>
                <c:pt idx="310">
                  <c:v>3.8649999999999998</c:v>
                </c:pt>
                <c:pt idx="311">
                  <c:v>3.8649999999999998</c:v>
                </c:pt>
                <c:pt idx="312">
                  <c:v>3.8649999999999998</c:v>
                </c:pt>
                <c:pt idx="313">
                  <c:v>3.8649999999999998</c:v>
                </c:pt>
                <c:pt idx="314">
                  <c:v>4.49</c:v>
                </c:pt>
                <c:pt idx="315">
                  <c:v>4.49</c:v>
                </c:pt>
                <c:pt idx="316">
                  <c:v>4.49</c:v>
                </c:pt>
                <c:pt idx="317">
                  <c:v>5.74</c:v>
                </c:pt>
                <c:pt idx="318">
                  <c:v>5.74</c:v>
                </c:pt>
                <c:pt idx="319">
                  <c:v>5.74</c:v>
                </c:pt>
                <c:pt idx="320">
                  <c:v>5.1150000000000002</c:v>
                </c:pt>
                <c:pt idx="321">
                  <c:v>5.74</c:v>
                </c:pt>
                <c:pt idx="322">
                  <c:v>6.3649999999999993</c:v>
                </c:pt>
                <c:pt idx="323">
                  <c:v>6.99</c:v>
                </c:pt>
                <c:pt idx="324">
                  <c:v>7.6149999999999993</c:v>
                </c:pt>
                <c:pt idx="325">
                  <c:v>6.99</c:v>
                </c:pt>
                <c:pt idx="326">
                  <c:v>6.99</c:v>
                </c:pt>
                <c:pt idx="327">
                  <c:v>7.6149999999999993</c:v>
                </c:pt>
                <c:pt idx="328">
                  <c:v>8.8650000000000002</c:v>
                </c:pt>
                <c:pt idx="329">
                  <c:v>9.49</c:v>
                </c:pt>
                <c:pt idx="330">
                  <c:v>8.24</c:v>
                </c:pt>
                <c:pt idx="331">
                  <c:v>10.115</c:v>
                </c:pt>
                <c:pt idx="332">
                  <c:v>10.115</c:v>
                </c:pt>
                <c:pt idx="333">
                  <c:v>10.115</c:v>
                </c:pt>
                <c:pt idx="334">
                  <c:v>10.115</c:v>
                </c:pt>
                <c:pt idx="335">
                  <c:v>10.739999999999998</c:v>
                </c:pt>
                <c:pt idx="336">
                  <c:v>10.115</c:v>
                </c:pt>
                <c:pt idx="337">
                  <c:v>11.365</c:v>
                </c:pt>
                <c:pt idx="338">
                  <c:v>12.615</c:v>
                </c:pt>
                <c:pt idx="339">
                  <c:v>11.365</c:v>
                </c:pt>
                <c:pt idx="340">
                  <c:v>12.615</c:v>
                </c:pt>
                <c:pt idx="341">
                  <c:v>13.239999999999998</c:v>
                </c:pt>
                <c:pt idx="342">
                  <c:v>12.615</c:v>
                </c:pt>
                <c:pt idx="343">
                  <c:v>14.49</c:v>
                </c:pt>
                <c:pt idx="344">
                  <c:v>12.615</c:v>
                </c:pt>
                <c:pt idx="345">
                  <c:v>13.239999999999998</c:v>
                </c:pt>
                <c:pt idx="346">
                  <c:v>14.49</c:v>
                </c:pt>
                <c:pt idx="347">
                  <c:v>13.864999999999998</c:v>
                </c:pt>
                <c:pt idx="348">
                  <c:v>15.74</c:v>
                </c:pt>
                <c:pt idx="349">
                  <c:v>15.74</c:v>
                </c:pt>
                <c:pt idx="350">
                  <c:v>15.115</c:v>
                </c:pt>
                <c:pt idx="351">
                  <c:v>15.74</c:v>
                </c:pt>
                <c:pt idx="352">
                  <c:v>16.989999999999998</c:v>
                </c:pt>
                <c:pt idx="353">
                  <c:v>16.364999999999998</c:v>
                </c:pt>
                <c:pt idx="354">
                  <c:v>16.364999999999998</c:v>
                </c:pt>
                <c:pt idx="355">
                  <c:v>15.74</c:v>
                </c:pt>
                <c:pt idx="356">
                  <c:v>17.614999999999998</c:v>
                </c:pt>
                <c:pt idx="357">
                  <c:v>18.240000000000002</c:v>
                </c:pt>
                <c:pt idx="358">
                  <c:v>18.865000000000002</c:v>
                </c:pt>
                <c:pt idx="359">
                  <c:v>17.614999999999998</c:v>
                </c:pt>
                <c:pt idx="360">
                  <c:v>18.865000000000002</c:v>
                </c:pt>
                <c:pt idx="361">
                  <c:v>16.989999999999998</c:v>
                </c:pt>
                <c:pt idx="362">
                  <c:v>17.614999999999998</c:v>
                </c:pt>
                <c:pt idx="363">
                  <c:v>19.489999999999998</c:v>
                </c:pt>
                <c:pt idx="364">
                  <c:v>18.240000000000002</c:v>
                </c:pt>
                <c:pt idx="365">
                  <c:v>18.865000000000002</c:v>
                </c:pt>
                <c:pt idx="366">
                  <c:v>19.489999999999998</c:v>
                </c:pt>
                <c:pt idx="367">
                  <c:v>19.489999999999998</c:v>
                </c:pt>
                <c:pt idx="368">
                  <c:v>19.489999999999998</c:v>
                </c:pt>
                <c:pt idx="369">
                  <c:v>19.489999999999998</c:v>
                </c:pt>
                <c:pt idx="370">
                  <c:v>20.114999999999998</c:v>
                </c:pt>
                <c:pt idx="371">
                  <c:v>18.865000000000002</c:v>
                </c:pt>
                <c:pt idx="372">
                  <c:v>20.74</c:v>
                </c:pt>
                <c:pt idx="373">
                  <c:v>20.74</c:v>
                </c:pt>
                <c:pt idx="374">
                  <c:v>20.74</c:v>
                </c:pt>
                <c:pt idx="375">
                  <c:v>19.489999999999998</c:v>
                </c:pt>
                <c:pt idx="376">
                  <c:v>20.114999999999998</c:v>
                </c:pt>
                <c:pt idx="377">
                  <c:v>20.74</c:v>
                </c:pt>
                <c:pt idx="378">
                  <c:v>20.114999999999998</c:v>
                </c:pt>
                <c:pt idx="379">
                  <c:v>20.114999999999998</c:v>
                </c:pt>
                <c:pt idx="380">
                  <c:v>19.489999999999998</c:v>
                </c:pt>
                <c:pt idx="381">
                  <c:v>21.365000000000002</c:v>
                </c:pt>
                <c:pt idx="382">
                  <c:v>21.365000000000002</c:v>
                </c:pt>
                <c:pt idx="383">
                  <c:v>21.990000000000002</c:v>
                </c:pt>
                <c:pt idx="384">
                  <c:v>21.990000000000002</c:v>
                </c:pt>
                <c:pt idx="385">
                  <c:v>21.990000000000002</c:v>
                </c:pt>
                <c:pt idx="386">
                  <c:v>21.365000000000002</c:v>
                </c:pt>
                <c:pt idx="387">
                  <c:v>22.614999999999998</c:v>
                </c:pt>
                <c:pt idx="388">
                  <c:v>24.49</c:v>
                </c:pt>
                <c:pt idx="389">
                  <c:v>21.990000000000002</c:v>
                </c:pt>
                <c:pt idx="390">
                  <c:v>22.614999999999998</c:v>
                </c:pt>
                <c:pt idx="391">
                  <c:v>23.864999999999998</c:v>
                </c:pt>
                <c:pt idx="392">
                  <c:v>25.740000000000002</c:v>
                </c:pt>
                <c:pt idx="393">
                  <c:v>25.114999999999998</c:v>
                </c:pt>
                <c:pt idx="394">
                  <c:v>24.49</c:v>
                </c:pt>
                <c:pt idx="395">
                  <c:v>23.864999999999998</c:v>
                </c:pt>
                <c:pt idx="396">
                  <c:v>25.114999999999998</c:v>
                </c:pt>
                <c:pt idx="397">
                  <c:v>24.49</c:v>
                </c:pt>
                <c:pt idx="398">
                  <c:v>26.99</c:v>
                </c:pt>
                <c:pt idx="399">
                  <c:v>26.364999999999998</c:v>
                </c:pt>
                <c:pt idx="400">
                  <c:v>25.114999999999998</c:v>
                </c:pt>
                <c:pt idx="401">
                  <c:v>25.114999999999998</c:v>
                </c:pt>
                <c:pt idx="402">
                  <c:v>26.99</c:v>
                </c:pt>
                <c:pt idx="403">
                  <c:v>28.865000000000002</c:v>
                </c:pt>
                <c:pt idx="404">
                  <c:v>28.865000000000002</c:v>
                </c:pt>
                <c:pt idx="405">
                  <c:v>25.740000000000002</c:v>
                </c:pt>
                <c:pt idx="406">
                  <c:v>26.364999999999998</c:v>
                </c:pt>
                <c:pt idx="407">
                  <c:v>27.614999999999998</c:v>
                </c:pt>
                <c:pt idx="408">
                  <c:v>27.614999999999998</c:v>
                </c:pt>
                <c:pt idx="409">
                  <c:v>29.49</c:v>
                </c:pt>
                <c:pt idx="410">
                  <c:v>27.614999999999998</c:v>
                </c:pt>
                <c:pt idx="411">
                  <c:v>27.614999999999998</c:v>
                </c:pt>
                <c:pt idx="412">
                  <c:v>28.24</c:v>
                </c:pt>
                <c:pt idx="413">
                  <c:v>30.74</c:v>
                </c:pt>
                <c:pt idx="414">
                  <c:v>28.865000000000002</c:v>
                </c:pt>
                <c:pt idx="415">
                  <c:v>28.865000000000002</c:v>
                </c:pt>
                <c:pt idx="416">
                  <c:v>26.364999999999998</c:v>
                </c:pt>
                <c:pt idx="417">
                  <c:v>30.114999999999998</c:v>
                </c:pt>
                <c:pt idx="418">
                  <c:v>30.74</c:v>
                </c:pt>
                <c:pt idx="419">
                  <c:v>31.990000000000002</c:v>
                </c:pt>
                <c:pt idx="420">
                  <c:v>28.865000000000002</c:v>
                </c:pt>
                <c:pt idx="421">
                  <c:v>30.74</c:v>
                </c:pt>
                <c:pt idx="422">
                  <c:v>28.865000000000002</c:v>
                </c:pt>
                <c:pt idx="423">
                  <c:v>32.615000000000002</c:v>
                </c:pt>
                <c:pt idx="424">
                  <c:v>30.114999999999998</c:v>
                </c:pt>
                <c:pt idx="425">
                  <c:v>31.364999999999998</c:v>
                </c:pt>
                <c:pt idx="426">
                  <c:v>29.49</c:v>
                </c:pt>
                <c:pt idx="427">
                  <c:v>33.865000000000002</c:v>
                </c:pt>
                <c:pt idx="428">
                  <c:v>31.364999999999998</c:v>
                </c:pt>
                <c:pt idx="429">
                  <c:v>31.364999999999998</c:v>
                </c:pt>
                <c:pt idx="430">
                  <c:v>31.364999999999998</c:v>
                </c:pt>
                <c:pt idx="431">
                  <c:v>29.49</c:v>
                </c:pt>
                <c:pt idx="432">
                  <c:v>33.239999999999995</c:v>
                </c:pt>
                <c:pt idx="433">
                  <c:v>31.990000000000002</c:v>
                </c:pt>
                <c:pt idx="434">
                  <c:v>33.239999999999995</c:v>
                </c:pt>
                <c:pt idx="435">
                  <c:v>30.114999999999998</c:v>
                </c:pt>
                <c:pt idx="436">
                  <c:v>30.114999999999998</c:v>
                </c:pt>
                <c:pt idx="437">
                  <c:v>31.990000000000002</c:v>
                </c:pt>
                <c:pt idx="438">
                  <c:v>34.489999999999995</c:v>
                </c:pt>
                <c:pt idx="439">
                  <c:v>31.990000000000002</c:v>
                </c:pt>
                <c:pt idx="440">
                  <c:v>33.239999999999995</c:v>
                </c:pt>
                <c:pt idx="441">
                  <c:v>30.114999999999998</c:v>
                </c:pt>
                <c:pt idx="442">
                  <c:v>32.615000000000002</c:v>
                </c:pt>
                <c:pt idx="443">
                  <c:v>34.489999999999995</c:v>
                </c:pt>
                <c:pt idx="444">
                  <c:v>31.990000000000002</c:v>
                </c:pt>
                <c:pt idx="445">
                  <c:v>33.865000000000002</c:v>
                </c:pt>
                <c:pt idx="446">
                  <c:v>30.114999999999998</c:v>
                </c:pt>
                <c:pt idx="447">
                  <c:v>33.865000000000002</c:v>
                </c:pt>
                <c:pt idx="448">
                  <c:v>35.115000000000002</c:v>
                </c:pt>
                <c:pt idx="449">
                  <c:v>35.115000000000002</c:v>
                </c:pt>
                <c:pt idx="450">
                  <c:v>30.74</c:v>
                </c:pt>
                <c:pt idx="451">
                  <c:v>33.865000000000002</c:v>
                </c:pt>
                <c:pt idx="452">
                  <c:v>33.865000000000002</c:v>
                </c:pt>
                <c:pt idx="453">
                  <c:v>35.115000000000002</c:v>
                </c:pt>
                <c:pt idx="454">
                  <c:v>35.115000000000002</c:v>
                </c:pt>
                <c:pt idx="455">
                  <c:v>31.364999999999998</c:v>
                </c:pt>
                <c:pt idx="456">
                  <c:v>33.865000000000002</c:v>
                </c:pt>
                <c:pt idx="457">
                  <c:v>34.489999999999995</c:v>
                </c:pt>
                <c:pt idx="458">
                  <c:v>35.115000000000002</c:v>
                </c:pt>
                <c:pt idx="459">
                  <c:v>34.489999999999995</c:v>
                </c:pt>
                <c:pt idx="460">
                  <c:v>34.489999999999995</c:v>
                </c:pt>
                <c:pt idx="461">
                  <c:v>33.239999999999995</c:v>
                </c:pt>
                <c:pt idx="462">
                  <c:v>33.865000000000002</c:v>
                </c:pt>
                <c:pt idx="463">
                  <c:v>37.614999999999995</c:v>
                </c:pt>
                <c:pt idx="464">
                  <c:v>34.489999999999995</c:v>
                </c:pt>
                <c:pt idx="465">
                  <c:v>33.865000000000002</c:v>
                </c:pt>
                <c:pt idx="466">
                  <c:v>34.489999999999995</c:v>
                </c:pt>
                <c:pt idx="467">
                  <c:v>35.74</c:v>
                </c:pt>
                <c:pt idx="468">
                  <c:v>36.364999999999995</c:v>
                </c:pt>
                <c:pt idx="469">
                  <c:v>35.115000000000002</c:v>
                </c:pt>
                <c:pt idx="470">
                  <c:v>36.364999999999995</c:v>
                </c:pt>
                <c:pt idx="471">
                  <c:v>33.865000000000002</c:v>
                </c:pt>
                <c:pt idx="472">
                  <c:v>36.364999999999995</c:v>
                </c:pt>
                <c:pt idx="473">
                  <c:v>35.74</c:v>
                </c:pt>
                <c:pt idx="474">
                  <c:v>35.74</c:v>
                </c:pt>
                <c:pt idx="475">
                  <c:v>32.615000000000002</c:v>
                </c:pt>
                <c:pt idx="476">
                  <c:v>34.489999999999995</c:v>
                </c:pt>
                <c:pt idx="477">
                  <c:v>36.99</c:v>
                </c:pt>
                <c:pt idx="478">
                  <c:v>35.74</c:v>
                </c:pt>
                <c:pt idx="479">
                  <c:v>36.364999999999995</c:v>
                </c:pt>
                <c:pt idx="480">
                  <c:v>33.239999999999995</c:v>
                </c:pt>
                <c:pt idx="481">
                  <c:v>34.489999999999995</c:v>
                </c:pt>
                <c:pt idx="482">
                  <c:v>36.364999999999995</c:v>
                </c:pt>
                <c:pt idx="483">
                  <c:v>35.74</c:v>
                </c:pt>
                <c:pt idx="484">
                  <c:v>36.364999999999995</c:v>
                </c:pt>
                <c:pt idx="485">
                  <c:v>35.115000000000002</c:v>
                </c:pt>
                <c:pt idx="486">
                  <c:v>35.74</c:v>
                </c:pt>
                <c:pt idx="487">
                  <c:v>34.489999999999995</c:v>
                </c:pt>
                <c:pt idx="488">
                  <c:v>36.364999999999995</c:v>
                </c:pt>
                <c:pt idx="489">
                  <c:v>37.614999999999995</c:v>
                </c:pt>
                <c:pt idx="490">
                  <c:v>34.489999999999995</c:v>
                </c:pt>
                <c:pt idx="491">
                  <c:v>35.115000000000002</c:v>
                </c:pt>
                <c:pt idx="492">
                  <c:v>36.364999999999995</c:v>
                </c:pt>
                <c:pt idx="493">
                  <c:v>38.24</c:v>
                </c:pt>
                <c:pt idx="494">
                  <c:v>35.115000000000002</c:v>
                </c:pt>
                <c:pt idx="495">
                  <c:v>33.865000000000002</c:v>
                </c:pt>
                <c:pt idx="496">
                  <c:v>37.614999999999995</c:v>
                </c:pt>
                <c:pt idx="497">
                  <c:v>35.74</c:v>
                </c:pt>
                <c:pt idx="498">
                  <c:v>37.614999999999995</c:v>
                </c:pt>
                <c:pt idx="499">
                  <c:v>35.115000000000002</c:v>
                </c:pt>
                <c:pt idx="500">
                  <c:v>35.74</c:v>
                </c:pt>
                <c:pt idx="501">
                  <c:v>35.115000000000002</c:v>
                </c:pt>
                <c:pt idx="502">
                  <c:v>35.74</c:v>
                </c:pt>
                <c:pt idx="503">
                  <c:v>36.99</c:v>
                </c:pt>
                <c:pt idx="504">
                  <c:v>35.74</c:v>
                </c:pt>
                <c:pt idx="505">
                  <c:v>38.24</c:v>
                </c:pt>
                <c:pt idx="506">
                  <c:v>34.489999999999995</c:v>
                </c:pt>
                <c:pt idx="507">
                  <c:v>36.364999999999995</c:v>
                </c:pt>
                <c:pt idx="508">
                  <c:v>40.739999999999995</c:v>
                </c:pt>
                <c:pt idx="509">
                  <c:v>35.74</c:v>
                </c:pt>
                <c:pt idx="510">
                  <c:v>36.99</c:v>
                </c:pt>
                <c:pt idx="511">
                  <c:v>35.115000000000002</c:v>
                </c:pt>
                <c:pt idx="512">
                  <c:v>36.364999999999995</c:v>
                </c:pt>
                <c:pt idx="513">
                  <c:v>40.115000000000002</c:v>
                </c:pt>
                <c:pt idx="514">
                  <c:v>36.364999999999995</c:v>
                </c:pt>
                <c:pt idx="515">
                  <c:v>35.115000000000002</c:v>
                </c:pt>
                <c:pt idx="516">
                  <c:v>33.865000000000002</c:v>
                </c:pt>
                <c:pt idx="517">
                  <c:v>38.24</c:v>
                </c:pt>
                <c:pt idx="518">
                  <c:v>39.489999999999995</c:v>
                </c:pt>
                <c:pt idx="519">
                  <c:v>35.115000000000002</c:v>
                </c:pt>
                <c:pt idx="520">
                  <c:v>35.74</c:v>
                </c:pt>
                <c:pt idx="521">
                  <c:v>35.74</c:v>
                </c:pt>
                <c:pt idx="522">
                  <c:v>38.865000000000002</c:v>
                </c:pt>
                <c:pt idx="523">
                  <c:v>38.865000000000002</c:v>
                </c:pt>
                <c:pt idx="524">
                  <c:v>35.74</c:v>
                </c:pt>
                <c:pt idx="525">
                  <c:v>35.115000000000002</c:v>
                </c:pt>
                <c:pt idx="526">
                  <c:v>35.115000000000002</c:v>
                </c:pt>
                <c:pt idx="527">
                  <c:v>39.489999999999995</c:v>
                </c:pt>
                <c:pt idx="528">
                  <c:v>38.24</c:v>
                </c:pt>
                <c:pt idx="529">
                  <c:v>35.74</c:v>
                </c:pt>
                <c:pt idx="530">
                  <c:v>36.99</c:v>
                </c:pt>
                <c:pt idx="531">
                  <c:v>35.115000000000002</c:v>
                </c:pt>
                <c:pt idx="532">
                  <c:v>39.489999999999995</c:v>
                </c:pt>
                <c:pt idx="533">
                  <c:v>39.489999999999995</c:v>
                </c:pt>
                <c:pt idx="534">
                  <c:v>36.364999999999995</c:v>
                </c:pt>
                <c:pt idx="535">
                  <c:v>36.364999999999995</c:v>
                </c:pt>
                <c:pt idx="536">
                  <c:v>35.115000000000002</c:v>
                </c:pt>
                <c:pt idx="537">
                  <c:v>39.489999999999995</c:v>
                </c:pt>
                <c:pt idx="538">
                  <c:v>39.489999999999995</c:v>
                </c:pt>
                <c:pt idx="539">
                  <c:v>35.74</c:v>
                </c:pt>
                <c:pt idx="540">
                  <c:v>35.74</c:v>
                </c:pt>
                <c:pt idx="541">
                  <c:v>36.99</c:v>
                </c:pt>
                <c:pt idx="542">
                  <c:v>38.24</c:v>
                </c:pt>
                <c:pt idx="543">
                  <c:v>39.489999999999995</c:v>
                </c:pt>
                <c:pt idx="544">
                  <c:v>37.614999999999995</c:v>
                </c:pt>
                <c:pt idx="545">
                  <c:v>35.74</c:v>
                </c:pt>
                <c:pt idx="546">
                  <c:v>36.99</c:v>
                </c:pt>
                <c:pt idx="547">
                  <c:v>39.489999999999995</c:v>
                </c:pt>
                <c:pt idx="548">
                  <c:v>39.489999999999995</c:v>
                </c:pt>
                <c:pt idx="549">
                  <c:v>37.614999999999995</c:v>
                </c:pt>
                <c:pt idx="550">
                  <c:v>37.614999999999995</c:v>
                </c:pt>
                <c:pt idx="551">
                  <c:v>36.99</c:v>
                </c:pt>
                <c:pt idx="552">
                  <c:v>39.489999999999995</c:v>
                </c:pt>
                <c:pt idx="553">
                  <c:v>39.489999999999995</c:v>
                </c:pt>
                <c:pt idx="554">
                  <c:v>38.24</c:v>
                </c:pt>
                <c:pt idx="555">
                  <c:v>36.99</c:v>
                </c:pt>
                <c:pt idx="556">
                  <c:v>35.74</c:v>
                </c:pt>
                <c:pt idx="557">
                  <c:v>38.865000000000002</c:v>
                </c:pt>
                <c:pt idx="558">
                  <c:v>41.365000000000002</c:v>
                </c:pt>
                <c:pt idx="559">
                  <c:v>36.99</c:v>
                </c:pt>
                <c:pt idx="560">
                  <c:v>36.99</c:v>
                </c:pt>
                <c:pt idx="561">
                  <c:v>36.364999999999995</c:v>
                </c:pt>
                <c:pt idx="562">
                  <c:v>38.865000000000002</c:v>
                </c:pt>
                <c:pt idx="563">
                  <c:v>43.24</c:v>
                </c:pt>
                <c:pt idx="564">
                  <c:v>38.24</c:v>
                </c:pt>
                <c:pt idx="565">
                  <c:v>36.364999999999995</c:v>
                </c:pt>
                <c:pt idx="566">
                  <c:v>35.74</c:v>
                </c:pt>
                <c:pt idx="567">
                  <c:v>38.865000000000002</c:v>
                </c:pt>
                <c:pt idx="568">
                  <c:v>42.614999999999995</c:v>
                </c:pt>
                <c:pt idx="569">
                  <c:v>36.99</c:v>
                </c:pt>
                <c:pt idx="570">
                  <c:v>36.99</c:v>
                </c:pt>
                <c:pt idx="571">
                  <c:v>35.74</c:v>
                </c:pt>
                <c:pt idx="572">
                  <c:v>38.865000000000002</c:v>
                </c:pt>
                <c:pt idx="573">
                  <c:v>40.739999999999995</c:v>
                </c:pt>
                <c:pt idx="574">
                  <c:v>37.614999999999995</c:v>
                </c:pt>
                <c:pt idx="575">
                  <c:v>38.865000000000002</c:v>
                </c:pt>
                <c:pt idx="576">
                  <c:v>36.99</c:v>
                </c:pt>
                <c:pt idx="577">
                  <c:v>38.24</c:v>
                </c:pt>
                <c:pt idx="578">
                  <c:v>38.24</c:v>
                </c:pt>
                <c:pt idx="579">
                  <c:v>38.865000000000002</c:v>
                </c:pt>
                <c:pt idx="580">
                  <c:v>39.489999999999995</c:v>
                </c:pt>
                <c:pt idx="581">
                  <c:v>38.865000000000002</c:v>
                </c:pt>
                <c:pt idx="582">
                  <c:v>38.865000000000002</c:v>
                </c:pt>
                <c:pt idx="583">
                  <c:v>40.739999999999995</c:v>
                </c:pt>
                <c:pt idx="584">
                  <c:v>36.99</c:v>
                </c:pt>
                <c:pt idx="585">
                  <c:v>38.865000000000002</c:v>
                </c:pt>
                <c:pt idx="586">
                  <c:v>40.115000000000002</c:v>
                </c:pt>
                <c:pt idx="587">
                  <c:v>38.865000000000002</c:v>
                </c:pt>
                <c:pt idx="588">
                  <c:v>41.99</c:v>
                </c:pt>
                <c:pt idx="589">
                  <c:v>38.24</c:v>
                </c:pt>
                <c:pt idx="590">
                  <c:v>36.99</c:v>
                </c:pt>
                <c:pt idx="591">
                  <c:v>39.489999999999995</c:v>
                </c:pt>
                <c:pt idx="592">
                  <c:v>39.489999999999995</c:v>
                </c:pt>
                <c:pt idx="593">
                  <c:v>41.365000000000002</c:v>
                </c:pt>
                <c:pt idx="594">
                  <c:v>40.115000000000002</c:v>
                </c:pt>
                <c:pt idx="595">
                  <c:v>35.74</c:v>
                </c:pt>
                <c:pt idx="596">
                  <c:v>38.24</c:v>
                </c:pt>
                <c:pt idx="597">
                  <c:v>38.24</c:v>
                </c:pt>
                <c:pt idx="598">
                  <c:v>40.739999999999995</c:v>
                </c:pt>
                <c:pt idx="599">
                  <c:v>41.365000000000002</c:v>
                </c:pt>
                <c:pt idx="600">
                  <c:v>38.24</c:v>
                </c:pt>
                <c:pt idx="601">
                  <c:v>38.24</c:v>
                </c:pt>
                <c:pt idx="602">
                  <c:v>37.614999999999995</c:v>
                </c:pt>
                <c:pt idx="603">
                  <c:v>41.365000000000002</c:v>
                </c:pt>
                <c:pt idx="604">
                  <c:v>38.865000000000002</c:v>
                </c:pt>
                <c:pt idx="605">
                  <c:v>38.24</c:v>
                </c:pt>
                <c:pt idx="606">
                  <c:v>39.489999999999995</c:v>
                </c:pt>
                <c:pt idx="607">
                  <c:v>40.739999999999995</c:v>
                </c:pt>
                <c:pt idx="608">
                  <c:v>39.489999999999995</c:v>
                </c:pt>
                <c:pt idx="609">
                  <c:v>37.614999999999995</c:v>
                </c:pt>
                <c:pt idx="610">
                  <c:v>38.24</c:v>
                </c:pt>
                <c:pt idx="611">
                  <c:v>39.489999999999995</c:v>
                </c:pt>
                <c:pt idx="612">
                  <c:v>40.739999999999995</c:v>
                </c:pt>
                <c:pt idx="613">
                  <c:v>40.739999999999995</c:v>
                </c:pt>
                <c:pt idx="614">
                  <c:v>39.489999999999995</c:v>
                </c:pt>
                <c:pt idx="615">
                  <c:v>35.74</c:v>
                </c:pt>
                <c:pt idx="616">
                  <c:v>40.115000000000002</c:v>
                </c:pt>
                <c:pt idx="617">
                  <c:v>40.739999999999995</c:v>
                </c:pt>
                <c:pt idx="618">
                  <c:v>41.365000000000002</c:v>
                </c:pt>
                <c:pt idx="619">
                  <c:v>41.365000000000002</c:v>
                </c:pt>
                <c:pt idx="620">
                  <c:v>37.614999999999995</c:v>
                </c:pt>
                <c:pt idx="621">
                  <c:v>37.614999999999995</c:v>
                </c:pt>
                <c:pt idx="622">
                  <c:v>39.489999999999995</c:v>
                </c:pt>
                <c:pt idx="623">
                  <c:v>40.115000000000002</c:v>
                </c:pt>
                <c:pt idx="624">
                  <c:v>40.115000000000002</c:v>
                </c:pt>
                <c:pt idx="625">
                  <c:v>38.865000000000002</c:v>
                </c:pt>
                <c:pt idx="626">
                  <c:v>36.99</c:v>
                </c:pt>
                <c:pt idx="627">
                  <c:v>40.739999999999995</c:v>
                </c:pt>
                <c:pt idx="628">
                  <c:v>39.489999999999995</c:v>
                </c:pt>
                <c:pt idx="629">
                  <c:v>38.24</c:v>
                </c:pt>
                <c:pt idx="630">
                  <c:v>40.115000000000002</c:v>
                </c:pt>
                <c:pt idx="631">
                  <c:v>37.614999999999995</c:v>
                </c:pt>
                <c:pt idx="632">
                  <c:v>41.99</c:v>
                </c:pt>
                <c:pt idx="633">
                  <c:v>41.99</c:v>
                </c:pt>
                <c:pt idx="634">
                  <c:v>38.24</c:v>
                </c:pt>
                <c:pt idx="635">
                  <c:v>36.364999999999995</c:v>
                </c:pt>
                <c:pt idx="636">
                  <c:v>36.99</c:v>
                </c:pt>
                <c:pt idx="637">
                  <c:v>40.115000000000002</c:v>
                </c:pt>
                <c:pt idx="638">
                  <c:v>43.24</c:v>
                </c:pt>
                <c:pt idx="639">
                  <c:v>38.865000000000002</c:v>
                </c:pt>
                <c:pt idx="640">
                  <c:v>38.24</c:v>
                </c:pt>
                <c:pt idx="641">
                  <c:v>37.614999999999995</c:v>
                </c:pt>
                <c:pt idx="642">
                  <c:v>39.489999999999995</c:v>
                </c:pt>
                <c:pt idx="643">
                  <c:v>41.99</c:v>
                </c:pt>
                <c:pt idx="644">
                  <c:v>39.489999999999995</c:v>
                </c:pt>
                <c:pt idx="645">
                  <c:v>38.24</c:v>
                </c:pt>
                <c:pt idx="646">
                  <c:v>39.489999999999995</c:v>
                </c:pt>
                <c:pt idx="647">
                  <c:v>39.489999999999995</c:v>
                </c:pt>
                <c:pt idx="648">
                  <c:v>41.365000000000002</c:v>
                </c:pt>
                <c:pt idx="649">
                  <c:v>37.614999999999995</c:v>
                </c:pt>
                <c:pt idx="650">
                  <c:v>39.489999999999995</c:v>
                </c:pt>
                <c:pt idx="651">
                  <c:v>40.115000000000002</c:v>
                </c:pt>
                <c:pt idx="652">
                  <c:v>40.739999999999995</c:v>
                </c:pt>
                <c:pt idx="653">
                  <c:v>42.614999999999995</c:v>
                </c:pt>
                <c:pt idx="654">
                  <c:v>40.115000000000002</c:v>
                </c:pt>
                <c:pt idx="655">
                  <c:v>36.99</c:v>
                </c:pt>
                <c:pt idx="656">
                  <c:v>36.99</c:v>
                </c:pt>
                <c:pt idx="657">
                  <c:v>38.865000000000002</c:v>
                </c:pt>
                <c:pt idx="658">
                  <c:v>42.614999999999995</c:v>
                </c:pt>
                <c:pt idx="659">
                  <c:v>40.739999999999995</c:v>
                </c:pt>
                <c:pt idx="660">
                  <c:v>35.74</c:v>
                </c:pt>
                <c:pt idx="661">
                  <c:v>38.865000000000002</c:v>
                </c:pt>
                <c:pt idx="662">
                  <c:v>38.24</c:v>
                </c:pt>
                <c:pt idx="663">
                  <c:v>39.489999999999995</c:v>
                </c:pt>
                <c:pt idx="664">
                  <c:v>38.865000000000002</c:v>
                </c:pt>
                <c:pt idx="665">
                  <c:v>38.865000000000002</c:v>
                </c:pt>
                <c:pt idx="666">
                  <c:v>38.865000000000002</c:v>
                </c:pt>
                <c:pt idx="667">
                  <c:v>40.115000000000002</c:v>
                </c:pt>
                <c:pt idx="668">
                  <c:v>39.489999999999995</c:v>
                </c:pt>
                <c:pt idx="669">
                  <c:v>40.115000000000002</c:v>
                </c:pt>
                <c:pt idx="670">
                  <c:v>35.74</c:v>
                </c:pt>
                <c:pt idx="671">
                  <c:v>39.489999999999995</c:v>
                </c:pt>
                <c:pt idx="672">
                  <c:v>41.365000000000002</c:v>
                </c:pt>
                <c:pt idx="673">
                  <c:v>40.739999999999995</c:v>
                </c:pt>
                <c:pt idx="674">
                  <c:v>40.739999999999995</c:v>
                </c:pt>
                <c:pt idx="675">
                  <c:v>38.24</c:v>
                </c:pt>
                <c:pt idx="676">
                  <c:v>35.74</c:v>
                </c:pt>
                <c:pt idx="677">
                  <c:v>39.489999999999995</c:v>
                </c:pt>
                <c:pt idx="678">
                  <c:v>40.739999999999995</c:v>
                </c:pt>
                <c:pt idx="679">
                  <c:v>40.115000000000002</c:v>
                </c:pt>
                <c:pt idx="680">
                  <c:v>39.489999999999995</c:v>
                </c:pt>
                <c:pt idx="681">
                  <c:v>37.614999999999995</c:v>
                </c:pt>
                <c:pt idx="682">
                  <c:v>39.489999999999995</c:v>
                </c:pt>
                <c:pt idx="683">
                  <c:v>40.115000000000002</c:v>
                </c:pt>
                <c:pt idx="684">
                  <c:v>39.489999999999995</c:v>
                </c:pt>
                <c:pt idx="685">
                  <c:v>40.115000000000002</c:v>
                </c:pt>
                <c:pt idx="686">
                  <c:v>38.865000000000002</c:v>
                </c:pt>
                <c:pt idx="687">
                  <c:v>38.865000000000002</c:v>
                </c:pt>
                <c:pt idx="688">
                  <c:v>41.365000000000002</c:v>
                </c:pt>
                <c:pt idx="689">
                  <c:v>37.614999999999995</c:v>
                </c:pt>
                <c:pt idx="690">
                  <c:v>37.614999999999995</c:v>
                </c:pt>
                <c:pt idx="691">
                  <c:v>36.99</c:v>
                </c:pt>
                <c:pt idx="692">
                  <c:v>40.115000000000002</c:v>
                </c:pt>
                <c:pt idx="693">
                  <c:v>41.365000000000002</c:v>
                </c:pt>
                <c:pt idx="694">
                  <c:v>36.99</c:v>
                </c:pt>
                <c:pt idx="695">
                  <c:v>38.24</c:v>
                </c:pt>
                <c:pt idx="696">
                  <c:v>36.99</c:v>
                </c:pt>
                <c:pt idx="697">
                  <c:v>40.739999999999995</c:v>
                </c:pt>
                <c:pt idx="698">
                  <c:v>40.115000000000002</c:v>
                </c:pt>
                <c:pt idx="699">
                  <c:v>38.24</c:v>
                </c:pt>
                <c:pt idx="700">
                  <c:v>39.489999999999995</c:v>
                </c:pt>
                <c:pt idx="701">
                  <c:v>38.865000000000002</c:v>
                </c:pt>
                <c:pt idx="702">
                  <c:v>39.489999999999995</c:v>
                </c:pt>
                <c:pt idx="703">
                  <c:v>41.365000000000002</c:v>
                </c:pt>
                <c:pt idx="704">
                  <c:v>38.24</c:v>
                </c:pt>
                <c:pt idx="705">
                  <c:v>37.614999999999995</c:v>
                </c:pt>
                <c:pt idx="706">
                  <c:v>40.115000000000002</c:v>
                </c:pt>
                <c:pt idx="707">
                  <c:v>39.489999999999995</c:v>
                </c:pt>
                <c:pt idx="708">
                  <c:v>41.99</c:v>
                </c:pt>
                <c:pt idx="709">
                  <c:v>38.24</c:v>
                </c:pt>
                <c:pt idx="710">
                  <c:v>37.614999999999995</c:v>
                </c:pt>
                <c:pt idx="711">
                  <c:v>37.614999999999995</c:v>
                </c:pt>
                <c:pt idx="712">
                  <c:v>38.865000000000002</c:v>
                </c:pt>
                <c:pt idx="713">
                  <c:v>41.365000000000002</c:v>
                </c:pt>
                <c:pt idx="714">
                  <c:v>40.739999999999995</c:v>
                </c:pt>
                <c:pt idx="715">
                  <c:v>37.614999999999995</c:v>
                </c:pt>
                <c:pt idx="716">
                  <c:v>39.489999999999995</c:v>
                </c:pt>
                <c:pt idx="717">
                  <c:v>40.739999999999995</c:v>
                </c:pt>
                <c:pt idx="718">
                  <c:v>40.115000000000002</c:v>
                </c:pt>
                <c:pt idx="719">
                  <c:v>40.115000000000002</c:v>
                </c:pt>
                <c:pt idx="720">
                  <c:v>37.614999999999995</c:v>
                </c:pt>
                <c:pt idx="721">
                  <c:v>39.489999999999995</c:v>
                </c:pt>
                <c:pt idx="722">
                  <c:v>41.99</c:v>
                </c:pt>
                <c:pt idx="723">
                  <c:v>40.115000000000002</c:v>
                </c:pt>
                <c:pt idx="724">
                  <c:v>40.115000000000002</c:v>
                </c:pt>
                <c:pt idx="725">
                  <c:v>37.614999999999995</c:v>
                </c:pt>
                <c:pt idx="726">
                  <c:v>38.865000000000002</c:v>
                </c:pt>
                <c:pt idx="727">
                  <c:v>41.99</c:v>
                </c:pt>
                <c:pt idx="728">
                  <c:v>40.739999999999995</c:v>
                </c:pt>
                <c:pt idx="729">
                  <c:v>40.739999999999995</c:v>
                </c:pt>
                <c:pt idx="730">
                  <c:v>38.865000000000002</c:v>
                </c:pt>
                <c:pt idx="731">
                  <c:v>36.99</c:v>
                </c:pt>
                <c:pt idx="732">
                  <c:v>39.489999999999995</c:v>
                </c:pt>
                <c:pt idx="733">
                  <c:v>40.115000000000002</c:v>
                </c:pt>
                <c:pt idx="734">
                  <c:v>40.115000000000002</c:v>
                </c:pt>
                <c:pt idx="735">
                  <c:v>38.24</c:v>
                </c:pt>
                <c:pt idx="736">
                  <c:v>37.614999999999995</c:v>
                </c:pt>
                <c:pt idx="737">
                  <c:v>41.365000000000002</c:v>
                </c:pt>
                <c:pt idx="738">
                  <c:v>41.365000000000002</c:v>
                </c:pt>
                <c:pt idx="739">
                  <c:v>38.865000000000002</c:v>
                </c:pt>
                <c:pt idx="740">
                  <c:v>38.865000000000002</c:v>
                </c:pt>
                <c:pt idx="741">
                  <c:v>36.99</c:v>
                </c:pt>
                <c:pt idx="742">
                  <c:v>41.365000000000002</c:v>
                </c:pt>
                <c:pt idx="743">
                  <c:v>41.99</c:v>
                </c:pt>
                <c:pt idx="744">
                  <c:v>39.489999999999995</c:v>
                </c:pt>
                <c:pt idx="745">
                  <c:v>39.489999999999995</c:v>
                </c:pt>
                <c:pt idx="746">
                  <c:v>36.99</c:v>
                </c:pt>
                <c:pt idx="747">
                  <c:v>40.115000000000002</c:v>
                </c:pt>
                <c:pt idx="748">
                  <c:v>41.99</c:v>
                </c:pt>
                <c:pt idx="749">
                  <c:v>39.489999999999995</c:v>
                </c:pt>
                <c:pt idx="750">
                  <c:v>40.115000000000002</c:v>
                </c:pt>
                <c:pt idx="751">
                  <c:v>37.614999999999995</c:v>
                </c:pt>
                <c:pt idx="752">
                  <c:v>38.865000000000002</c:v>
                </c:pt>
                <c:pt idx="753">
                  <c:v>42.614999999999995</c:v>
                </c:pt>
                <c:pt idx="754">
                  <c:v>38.24</c:v>
                </c:pt>
                <c:pt idx="755">
                  <c:v>40.115000000000002</c:v>
                </c:pt>
                <c:pt idx="756">
                  <c:v>39.489999999999995</c:v>
                </c:pt>
                <c:pt idx="757">
                  <c:v>39.489999999999995</c:v>
                </c:pt>
                <c:pt idx="758">
                  <c:v>41.365000000000002</c:v>
                </c:pt>
                <c:pt idx="759">
                  <c:v>38.24</c:v>
                </c:pt>
                <c:pt idx="760">
                  <c:v>37.614999999999995</c:v>
                </c:pt>
                <c:pt idx="761">
                  <c:v>39.489999999999995</c:v>
                </c:pt>
                <c:pt idx="762">
                  <c:v>40.739999999999995</c:v>
                </c:pt>
                <c:pt idx="763">
                  <c:v>41.365000000000002</c:v>
                </c:pt>
                <c:pt idx="764">
                  <c:v>40.739999999999995</c:v>
                </c:pt>
                <c:pt idx="765">
                  <c:v>38.24</c:v>
                </c:pt>
                <c:pt idx="766">
                  <c:v>39.489999999999995</c:v>
                </c:pt>
                <c:pt idx="767">
                  <c:v>39.489999999999995</c:v>
                </c:pt>
                <c:pt idx="768">
                  <c:v>40.739999999999995</c:v>
                </c:pt>
                <c:pt idx="769">
                  <c:v>41.99</c:v>
                </c:pt>
                <c:pt idx="770">
                  <c:v>38.24</c:v>
                </c:pt>
                <c:pt idx="771">
                  <c:v>40.115000000000002</c:v>
                </c:pt>
                <c:pt idx="772">
                  <c:v>40.115000000000002</c:v>
                </c:pt>
                <c:pt idx="773">
                  <c:v>40.739999999999995</c:v>
                </c:pt>
                <c:pt idx="774">
                  <c:v>38.24</c:v>
                </c:pt>
                <c:pt idx="775">
                  <c:v>38.24</c:v>
                </c:pt>
                <c:pt idx="776">
                  <c:v>38.865000000000002</c:v>
                </c:pt>
                <c:pt idx="777">
                  <c:v>42.614999999999995</c:v>
                </c:pt>
                <c:pt idx="778">
                  <c:v>41.99</c:v>
                </c:pt>
                <c:pt idx="779">
                  <c:v>39.489999999999995</c:v>
                </c:pt>
                <c:pt idx="780">
                  <c:v>37.614999999999995</c:v>
                </c:pt>
                <c:pt idx="781">
                  <c:v>39.489999999999995</c:v>
                </c:pt>
                <c:pt idx="782">
                  <c:v>39.489999999999995</c:v>
                </c:pt>
                <c:pt idx="783">
                  <c:v>40.115000000000002</c:v>
                </c:pt>
                <c:pt idx="784">
                  <c:v>40.115000000000002</c:v>
                </c:pt>
                <c:pt idx="785">
                  <c:v>39.489999999999995</c:v>
                </c:pt>
                <c:pt idx="786">
                  <c:v>36.99</c:v>
                </c:pt>
                <c:pt idx="787">
                  <c:v>41.365000000000002</c:v>
                </c:pt>
                <c:pt idx="788">
                  <c:v>39.489999999999995</c:v>
                </c:pt>
                <c:pt idx="789">
                  <c:v>39.489999999999995</c:v>
                </c:pt>
                <c:pt idx="790">
                  <c:v>39.489999999999995</c:v>
                </c:pt>
                <c:pt idx="791">
                  <c:v>39.489999999999995</c:v>
                </c:pt>
                <c:pt idx="792">
                  <c:v>41.99</c:v>
                </c:pt>
                <c:pt idx="793">
                  <c:v>40.115000000000002</c:v>
                </c:pt>
                <c:pt idx="794">
                  <c:v>37.614999999999995</c:v>
                </c:pt>
                <c:pt idx="795">
                  <c:v>37.614999999999995</c:v>
                </c:pt>
                <c:pt idx="796">
                  <c:v>35.74</c:v>
                </c:pt>
                <c:pt idx="797">
                  <c:v>41.365000000000002</c:v>
                </c:pt>
                <c:pt idx="798">
                  <c:v>41.99</c:v>
                </c:pt>
                <c:pt idx="799">
                  <c:v>38.24</c:v>
                </c:pt>
                <c:pt idx="800">
                  <c:v>40.115000000000002</c:v>
                </c:pt>
                <c:pt idx="801">
                  <c:v>38.24</c:v>
                </c:pt>
                <c:pt idx="802">
                  <c:v>39.489999999999995</c:v>
                </c:pt>
                <c:pt idx="803">
                  <c:v>42.614999999999995</c:v>
                </c:pt>
                <c:pt idx="804">
                  <c:v>37.614999999999995</c:v>
                </c:pt>
                <c:pt idx="805">
                  <c:v>38.865000000000002</c:v>
                </c:pt>
                <c:pt idx="806">
                  <c:v>38.24</c:v>
                </c:pt>
                <c:pt idx="807">
                  <c:v>38.865000000000002</c:v>
                </c:pt>
                <c:pt idx="808">
                  <c:v>41.99</c:v>
                </c:pt>
                <c:pt idx="809">
                  <c:v>38.24</c:v>
                </c:pt>
                <c:pt idx="810">
                  <c:v>38.865000000000002</c:v>
                </c:pt>
                <c:pt idx="811">
                  <c:v>39.489999999999995</c:v>
                </c:pt>
                <c:pt idx="812">
                  <c:v>38.865000000000002</c:v>
                </c:pt>
                <c:pt idx="813">
                  <c:v>43.24</c:v>
                </c:pt>
                <c:pt idx="814">
                  <c:v>39.489999999999995</c:v>
                </c:pt>
                <c:pt idx="815">
                  <c:v>36.364999999999995</c:v>
                </c:pt>
                <c:pt idx="816">
                  <c:v>38.865000000000002</c:v>
                </c:pt>
                <c:pt idx="817">
                  <c:v>38.865000000000002</c:v>
                </c:pt>
                <c:pt idx="818">
                  <c:v>41.365000000000002</c:v>
                </c:pt>
                <c:pt idx="819">
                  <c:v>41.365000000000002</c:v>
                </c:pt>
                <c:pt idx="820">
                  <c:v>38.865000000000002</c:v>
                </c:pt>
                <c:pt idx="821">
                  <c:v>39.489999999999995</c:v>
                </c:pt>
                <c:pt idx="822">
                  <c:v>39.489999999999995</c:v>
                </c:pt>
                <c:pt idx="823">
                  <c:v>39.489999999999995</c:v>
                </c:pt>
                <c:pt idx="824">
                  <c:v>40.115000000000002</c:v>
                </c:pt>
                <c:pt idx="825">
                  <c:v>38.24</c:v>
                </c:pt>
                <c:pt idx="826">
                  <c:v>39.489999999999995</c:v>
                </c:pt>
                <c:pt idx="827">
                  <c:v>40.115000000000002</c:v>
                </c:pt>
                <c:pt idx="828">
                  <c:v>39.489999999999995</c:v>
                </c:pt>
                <c:pt idx="829">
                  <c:v>38.24</c:v>
                </c:pt>
                <c:pt idx="830">
                  <c:v>36.99</c:v>
                </c:pt>
                <c:pt idx="831">
                  <c:v>37.614999999999995</c:v>
                </c:pt>
                <c:pt idx="832">
                  <c:v>41.365000000000002</c:v>
                </c:pt>
                <c:pt idx="833">
                  <c:v>40.115000000000002</c:v>
                </c:pt>
                <c:pt idx="834">
                  <c:v>40.739999999999995</c:v>
                </c:pt>
                <c:pt idx="835">
                  <c:v>38.24</c:v>
                </c:pt>
                <c:pt idx="836">
                  <c:v>38.24</c:v>
                </c:pt>
                <c:pt idx="837">
                  <c:v>40.739999999999995</c:v>
                </c:pt>
                <c:pt idx="838">
                  <c:v>38.24</c:v>
                </c:pt>
                <c:pt idx="839">
                  <c:v>40.115000000000002</c:v>
                </c:pt>
                <c:pt idx="840">
                  <c:v>39.489999999999995</c:v>
                </c:pt>
                <c:pt idx="841">
                  <c:v>37.614999999999995</c:v>
                </c:pt>
                <c:pt idx="842">
                  <c:v>41.365000000000002</c:v>
                </c:pt>
                <c:pt idx="843">
                  <c:v>39.489999999999995</c:v>
                </c:pt>
                <c:pt idx="844">
                  <c:v>38.24</c:v>
                </c:pt>
                <c:pt idx="845">
                  <c:v>39.489999999999995</c:v>
                </c:pt>
                <c:pt idx="846">
                  <c:v>38.24</c:v>
                </c:pt>
                <c:pt idx="847">
                  <c:v>41.99</c:v>
                </c:pt>
                <c:pt idx="848">
                  <c:v>40.739999999999995</c:v>
                </c:pt>
                <c:pt idx="849">
                  <c:v>36.99</c:v>
                </c:pt>
                <c:pt idx="850">
                  <c:v>38.865000000000002</c:v>
                </c:pt>
                <c:pt idx="851">
                  <c:v>35.115000000000002</c:v>
                </c:pt>
                <c:pt idx="852">
                  <c:v>41.99</c:v>
                </c:pt>
                <c:pt idx="853">
                  <c:v>43.24</c:v>
                </c:pt>
                <c:pt idx="854">
                  <c:v>38.24</c:v>
                </c:pt>
                <c:pt idx="855">
                  <c:v>39.489999999999995</c:v>
                </c:pt>
                <c:pt idx="856">
                  <c:v>38.865000000000002</c:v>
                </c:pt>
                <c:pt idx="857">
                  <c:v>39.489999999999995</c:v>
                </c:pt>
                <c:pt idx="858">
                  <c:v>41.99</c:v>
                </c:pt>
                <c:pt idx="859">
                  <c:v>38.24</c:v>
                </c:pt>
                <c:pt idx="860">
                  <c:v>36.99</c:v>
                </c:pt>
                <c:pt idx="861">
                  <c:v>40.115000000000002</c:v>
                </c:pt>
                <c:pt idx="862">
                  <c:v>38.865000000000002</c:v>
                </c:pt>
                <c:pt idx="863">
                  <c:v>40.739999999999995</c:v>
                </c:pt>
                <c:pt idx="864">
                  <c:v>38.24</c:v>
                </c:pt>
                <c:pt idx="865">
                  <c:v>37.614999999999995</c:v>
                </c:pt>
                <c:pt idx="866">
                  <c:v>40.115000000000002</c:v>
                </c:pt>
                <c:pt idx="867">
                  <c:v>40.115000000000002</c:v>
                </c:pt>
                <c:pt idx="868">
                  <c:v>41.99</c:v>
                </c:pt>
                <c:pt idx="869">
                  <c:v>40.115000000000002</c:v>
                </c:pt>
                <c:pt idx="870">
                  <c:v>36.364999999999995</c:v>
                </c:pt>
                <c:pt idx="871">
                  <c:v>37.614999999999995</c:v>
                </c:pt>
                <c:pt idx="872">
                  <c:v>39.489999999999995</c:v>
                </c:pt>
                <c:pt idx="873">
                  <c:v>41.99</c:v>
                </c:pt>
                <c:pt idx="874">
                  <c:v>39.489999999999995</c:v>
                </c:pt>
                <c:pt idx="875">
                  <c:v>37.614999999999995</c:v>
                </c:pt>
                <c:pt idx="876">
                  <c:v>39.489999999999995</c:v>
                </c:pt>
                <c:pt idx="877">
                  <c:v>39.489999999999995</c:v>
                </c:pt>
                <c:pt idx="878">
                  <c:v>41.99</c:v>
                </c:pt>
                <c:pt idx="879">
                  <c:v>37.614999999999995</c:v>
                </c:pt>
                <c:pt idx="880">
                  <c:v>36.364999999999995</c:v>
                </c:pt>
                <c:pt idx="881">
                  <c:v>40.739999999999995</c:v>
                </c:pt>
                <c:pt idx="882">
                  <c:v>40.739999999999995</c:v>
                </c:pt>
                <c:pt idx="883">
                  <c:v>40.739999999999995</c:v>
                </c:pt>
                <c:pt idx="884">
                  <c:v>39.489999999999995</c:v>
                </c:pt>
                <c:pt idx="885">
                  <c:v>36.364999999999995</c:v>
                </c:pt>
                <c:pt idx="886">
                  <c:v>38.865000000000002</c:v>
                </c:pt>
                <c:pt idx="887">
                  <c:v>41.99</c:v>
                </c:pt>
                <c:pt idx="888">
                  <c:v>40.739999999999995</c:v>
                </c:pt>
                <c:pt idx="889">
                  <c:v>39.489999999999995</c:v>
                </c:pt>
                <c:pt idx="890">
                  <c:v>37.614999999999995</c:v>
                </c:pt>
                <c:pt idx="891">
                  <c:v>37.614999999999995</c:v>
                </c:pt>
                <c:pt idx="892">
                  <c:v>41.365000000000002</c:v>
                </c:pt>
                <c:pt idx="893">
                  <c:v>39.489999999999995</c:v>
                </c:pt>
                <c:pt idx="894">
                  <c:v>40.115000000000002</c:v>
                </c:pt>
                <c:pt idx="895">
                  <c:v>39.489999999999995</c:v>
                </c:pt>
                <c:pt idx="896">
                  <c:v>36.99</c:v>
                </c:pt>
                <c:pt idx="897">
                  <c:v>40.115000000000002</c:v>
                </c:pt>
                <c:pt idx="898">
                  <c:v>39.489999999999995</c:v>
                </c:pt>
                <c:pt idx="899">
                  <c:v>37.614999999999995</c:v>
                </c:pt>
                <c:pt idx="900">
                  <c:v>40.115000000000002</c:v>
                </c:pt>
                <c:pt idx="901">
                  <c:v>38.24</c:v>
                </c:pt>
                <c:pt idx="902">
                  <c:v>40.739999999999995</c:v>
                </c:pt>
                <c:pt idx="903">
                  <c:v>41.99</c:v>
                </c:pt>
                <c:pt idx="904">
                  <c:v>38.24</c:v>
                </c:pt>
                <c:pt idx="905">
                  <c:v>37.614999999999995</c:v>
                </c:pt>
                <c:pt idx="906">
                  <c:v>38.24</c:v>
                </c:pt>
                <c:pt idx="907">
                  <c:v>39.489999999999995</c:v>
                </c:pt>
                <c:pt idx="908">
                  <c:v>42.614999999999995</c:v>
                </c:pt>
                <c:pt idx="909">
                  <c:v>38.865000000000002</c:v>
                </c:pt>
                <c:pt idx="910">
                  <c:v>38.24</c:v>
                </c:pt>
                <c:pt idx="911">
                  <c:v>39.489999999999995</c:v>
                </c:pt>
                <c:pt idx="912">
                  <c:v>40.739999999999995</c:v>
                </c:pt>
                <c:pt idx="913">
                  <c:v>40.739999999999995</c:v>
                </c:pt>
                <c:pt idx="914">
                  <c:v>38.24</c:v>
                </c:pt>
                <c:pt idx="915">
                  <c:v>38.865000000000002</c:v>
                </c:pt>
                <c:pt idx="916">
                  <c:v>39.489999999999995</c:v>
                </c:pt>
                <c:pt idx="917">
                  <c:v>39.489999999999995</c:v>
                </c:pt>
                <c:pt idx="918">
                  <c:v>40.115000000000002</c:v>
                </c:pt>
                <c:pt idx="919">
                  <c:v>36.99</c:v>
                </c:pt>
                <c:pt idx="920">
                  <c:v>40.115000000000002</c:v>
                </c:pt>
                <c:pt idx="921">
                  <c:v>40.115000000000002</c:v>
                </c:pt>
                <c:pt idx="922">
                  <c:v>40.115000000000002</c:v>
                </c:pt>
                <c:pt idx="923">
                  <c:v>42.614999999999995</c:v>
                </c:pt>
                <c:pt idx="924">
                  <c:v>37.614999999999995</c:v>
                </c:pt>
                <c:pt idx="925">
                  <c:v>36.364999999999995</c:v>
                </c:pt>
                <c:pt idx="926">
                  <c:v>38.24</c:v>
                </c:pt>
                <c:pt idx="927">
                  <c:v>40.115000000000002</c:v>
                </c:pt>
                <c:pt idx="928">
                  <c:v>42.614999999999995</c:v>
                </c:pt>
                <c:pt idx="929">
                  <c:v>39.489999999999995</c:v>
                </c:pt>
                <c:pt idx="930">
                  <c:v>38.24</c:v>
                </c:pt>
                <c:pt idx="931">
                  <c:v>40.739999999999995</c:v>
                </c:pt>
                <c:pt idx="932">
                  <c:v>38.865000000000002</c:v>
                </c:pt>
                <c:pt idx="933">
                  <c:v>40.115000000000002</c:v>
                </c:pt>
                <c:pt idx="934">
                  <c:v>40.739999999999995</c:v>
                </c:pt>
                <c:pt idx="935">
                  <c:v>36.99</c:v>
                </c:pt>
                <c:pt idx="936">
                  <c:v>41.365000000000002</c:v>
                </c:pt>
                <c:pt idx="937">
                  <c:v>41.99</c:v>
                </c:pt>
                <c:pt idx="938">
                  <c:v>38.24</c:v>
                </c:pt>
                <c:pt idx="939">
                  <c:v>37.614999999999995</c:v>
                </c:pt>
                <c:pt idx="940">
                  <c:v>36.99</c:v>
                </c:pt>
                <c:pt idx="941">
                  <c:v>40.739999999999995</c:v>
                </c:pt>
                <c:pt idx="942">
                  <c:v>43.864999999999995</c:v>
                </c:pt>
                <c:pt idx="943">
                  <c:v>41.365000000000002</c:v>
                </c:pt>
                <c:pt idx="944">
                  <c:v>39.489999999999995</c:v>
                </c:pt>
                <c:pt idx="945">
                  <c:v>36.99</c:v>
                </c:pt>
                <c:pt idx="946">
                  <c:v>36.364999999999995</c:v>
                </c:pt>
                <c:pt idx="947">
                  <c:v>39.489999999999995</c:v>
                </c:pt>
                <c:pt idx="948">
                  <c:v>41.99</c:v>
                </c:pt>
                <c:pt idx="949">
                  <c:v>39.489999999999995</c:v>
                </c:pt>
                <c:pt idx="950">
                  <c:v>39.489999999999995</c:v>
                </c:pt>
                <c:pt idx="951">
                  <c:v>38.865000000000002</c:v>
                </c:pt>
                <c:pt idx="952">
                  <c:v>40.739999999999995</c:v>
                </c:pt>
                <c:pt idx="953">
                  <c:v>39.489999999999995</c:v>
                </c:pt>
                <c:pt idx="954">
                  <c:v>38.865000000000002</c:v>
                </c:pt>
                <c:pt idx="955">
                  <c:v>38.24</c:v>
                </c:pt>
                <c:pt idx="956">
                  <c:v>39.489999999999995</c:v>
                </c:pt>
                <c:pt idx="957">
                  <c:v>41.365000000000002</c:v>
                </c:pt>
                <c:pt idx="958">
                  <c:v>41.365000000000002</c:v>
                </c:pt>
                <c:pt idx="959">
                  <c:v>38.865000000000002</c:v>
                </c:pt>
                <c:pt idx="960">
                  <c:v>38.24</c:v>
                </c:pt>
                <c:pt idx="961">
                  <c:v>37.614999999999995</c:v>
                </c:pt>
                <c:pt idx="962">
                  <c:v>41.99</c:v>
                </c:pt>
                <c:pt idx="963">
                  <c:v>42.614999999999995</c:v>
                </c:pt>
                <c:pt idx="964">
                  <c:v>37.614999999999995</c:v>
                </c:pt>
                <c:pt idx="965">
                  <c:v>39.489999999999995</c:v>
                </c:pt>
                <c:pt idx="966">
                  <c:v>38.24</c:v>
                </c:pt>
                <c:pt idx="967">
                  <c:v>40.115000000000002</c:v>
                </c:pt>
                <c:pt idx="968">
                  <c:v>41.365000000000002</c:v>
                </c:pt>
                <c:pt idx="969">
                  <c:v>37.614999999999995</c:v>
                </c:pt>
                <c:pt idx="970">
                  <c:v>39.489999999999995</c:v>
                </c:pt>
                <c:pt idx="971">
                  <c:v>39.489999999999995</c:v>
                </c:pt>
                <c:pt idx="972">
                  <c:v>40.115000000000002</c:v>
                </c:pt>
                <c:pt idx="973">
                  <c:v>41.99</c:v>
                </c:pt>
                <c:pt idx="974">
                  <c:v>36.364999999999995</c:v>
                </c:pt>
                <c:pt idx="975">
                  <c:v>38.865000000000002</c:v>
                </c:pt>
                <c:pt idx="976">
                  <c:v>40.739999999999995</c:v>
                </c:pt>
                <c:pt idx="977">
                  <c:v>39.489999999999995</c:v>
                </c:pt>
                <c:pt idx="978">
                  <c:v>41.365000000000002</c:v>
                </c:pt>
                <c:pt idx="979">
                  <c:v>38.865000000000002</c:v>
                </c:pt>
                <c:pt idx="980">
                  <c:v>36.364999999999995</c:v>
                </c:pt>
                <c:pt idx="981">
                  <c:v>40.115000000000002</c:v>
                </c:pt>
                <c:pt idx="982">
                  <c:v>39.489999999999995</c:v>
                </c:pt>
                <c:pt idx="983">
                  <c:v>40.739999999999995</c:v>
                </c:pt>
                <c:pt idx="984">
                  <c:v>41.365000000000002</c:v>
                </c:pt>
                <c:pt idx="985">
                  <c:v>37.614999999999995</c:v>
                </c:pt>
                <c:pt idx="986">
                  <c:v>38.865000000000002</c:v>
                </c:pt>
                <c:pt idx="987">
                  <c:v>40.739999999999995</c:v>
                </c:pt>
                <c:pt idx="988">
                  <c:v>38.865000000000002</c:v>
                </c:pt>
                <c:pt idx="989">
                  <c:v>38.24</c:v>
                </c:pt>
                <c:pt idx="990">
                  <c:v>36.99</c:v>
                </c:pt>
                <c:pt idx="991">
                  <c:v>39.489999999999995</c:v>
                </c:pt>
                <c:pt idx="992">
                  <c:v>41.99</c:v>
                </c:pt>
                <c:pt idx="993">
                  <c:v>40.115000000000002</c:v>
                </c:pt>
                <c:pt idx="994">
                  <c:v>38.865000000000002</c:v>
                </c:pt>
                <c:pt idx="995">
                  <c:v>37.614999999999995</c:v>
                </c:pt>
                <c:pt idx="996">
                  <c:v>39.489999999999995</c:v>
                </c:pt>
                <c:pt idx="997">
                  <c:v>40.739999999999995</c:v>
                </c:pt>
                <c:pt idx="998">
                  <c:v>40.115000000000002</c:v>
                </c:pt>
                <c:pt idx="999">
                  <c:v>38.865000000000002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1431714785651793"/>
                  <c:y val="0.293393482064741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'[1]Current Sensor Scope Data'!$AH$281:$AH$440</c:f>
              <c:numCache>
                <c:formatCode>General</c:formatCode>
                <c:ptCount val="160"/>
                <c:pt idx="0">
                  <c:v>-0.24</c:v>
                </c:pt>
                <c:pt idx="1">
                  <c:v>-0.23499999999999999</c:v>
                </c:pt>
                <c:pt idx="2">
                  <c:v>-0.23</c:v>
                </c:pt>
                <c:pt idx="3">
                  <c:v>-0.22500000000000001</c:v>
                </c:pt>
                <c:pt idx="4">
                  <c:v>-0.22</c:v>
                </c:pt>
                <c:pt idx="5">
                  <c:v>-0.215</c:v>
                </c:pt>
                <c:pt idx="6">
                  <c:v>-0.21</c:v>
                </c:pt>
                <c:pt idx="7">
                  <c:v>-0.20499999999999999</c:v>
                </c:pt>
                <c:pt idx="8">
                  <c:v>-0.2</c:v>
                </c:pt>
                <c:pt idx="9">
                  <c:v>-0.19500000000000001</c:v>
                </c:pt>
                <c:pt idx="10">
                  <c:v>-0.19</c:v>
                </c:pt>
                <c:pt idx="11">
                  <c:v>-0.185</c:v>
                </c:pt>
                <c:pt idx="12">
                  <c:v>-0.18</c:v>
                </c:pt>
                <c:pt idx="13">
                  <c:v>-0.17499999999999999</c:v>
                </c:pt>
                <c:pt idx="14">
                  <c:v>-0.17</c:v>
                </c:pt>
                <c:pt idx="15">
                  <c:v>-0.16500000000000001</c:v>
                </c:pt>
                <c:pt idx="16">
                  <c:v>-0.16</c:v>
                </c:pt>
                <c:pt idx="17">
                  <c:v>-0.155</c:v>
                </c:pt>
                <c:pt idx="18">
                  <c:v>-0.15</c:v>
                </c:pt>
                <c:pt idx="19">
                  <c:v>-0.14499999999999999</c:v>
                </c:pt>
                <c:pt idx="20">
                  <c:v>-0.14000000000000001</c:v>
                </c:pt>
                <c:pt idx="21">
                  <c:v>-0.13500000000000001</c:v>
                </c:pt>
                <c:pt idx="22">
                  <c:v>-0.13</c:v>
                </c:pt>
                <c:pt idx="23">
                  <c:v>-0.125</c:v>
                </c:pt>
                <c:pt idx="24">
                  <c:v>-0.12</c:v>
                </c:pt>
                <c:pt idx="25">
                  <c:v>-0.115</c:v>
                </c:pt>
                <c:pt idx="26">
                  <c:v>-0.11</c:v>
                </c:pt>
                <c:pt idx="27">
                  <c:v>-0.105</c:v>
                </c:pt>
                <c:pt idx="28">
                  <c:v>-0.1</c:v>
                </c:pt>
                <c:pt idx="29">
                  <c:v>-9.5000000000000001E-2</c:v>
                </c:pt>
                <c:pt idx="30">
                  <c:v>-0.09</c:v>
                </c:pt>
                <c:pt idx="31">
                  <c:v>-8.5000000000000006E-2</c:v>
                </c:pt>
                <c:pt idx="32">
                  <c:v>-0.08</c:v>
                </c:pt>
                <c:pt idx="33">
                  <c:v>-7.4999999999999997E-2</c:v>
                </c:pt>
                <c:pt idx="34">
                  <c:v>-7.0000000000000007E-2</c:v>
                </c:pt>
                <c:pt idx="35">
                  <c:v>-6.5000000000000002E-2</c:v>
                </c:pt>
                <c:pt idx="36">
                  <c:v>-0.06</c:v>
                </c:pt>
                <c:pt idx="37">
                  <c:v>-5.5E-2</c:v>
                </c:pt>
                <c:pt idx="38">
                  <c:v>-0.05</c:v>
                </c:pt>
                <c:pt idx="39">
                  <c:v>-4.4999999999999998E-2</c:v>
                </c:pt>
                <c:pt idx="40">
                  <c:v>-0.04</c:v>
                </c:pt>
                <c:pt idx="41">
                  <c:v>-3.5000000000000003E-2</c:v>
                </c:pt>
                <c:pt idx="42">
                  <c:v>-0.03</c:v>
                </c:pt>
                <c:pt idx="43">
                  <c:v>-2.5000000000000001E-2</c:v>
                </c:pt>
                <c:pt idx="44">
                  <c:v>-0.02</c:v>
                </c:pt>
                <c:pt idx="45">
                  <c:v>-1.4999999999999999E-2</c:v>
                </c:pt>
                <c:pt idx="46">
                  <c:v>-0.01</c:v>
                </c:pt>
                <c:pt idx="47">
                  <c:v>-5.0000000000000001E-3</c:v>
                </c:pt>
                <c:pt idx="48">
                  <c:v>0</c:v>
                </c:pt>
                <c:pt idx="49">
                  <c:v>5.0000000000000001E-3</c:v>
                </c:pt>
                <c:pt idx="50">
                  <c:v>0.01</c:v>
                </c:pt>
                <c:pt idx="51">
                  <c:v>1.4999999999999999E-2</c:v>
                </c:pt>
                <c:pt idx="52">
                  <c:v>0.02</c:v>
                </c:pt>
                <c:pt idx="53">
                  <c:v>2.5000000000000001E-2</c:v>
                </c:pt>
                <c:pt idx="54">
                  <c:v>0.03</c:v>
                </c:pt>
                <c:pt idx="55">
                  <c:v>3.5000000000000003E-2</c:v>
                </c:pt>
                <c:pt idx="56">
                  <c:v>0.04</c:v>
                </c:pt>
                <c:pt idx="57">
                  <c:v>4.4999999999999998E-2</c:v>
                </c:pt>
                <c:pt idx="58">
                  <c:v>0.05</c:v>
                </c:pt>
                <c:pt idx="59">
                  <c:v>5.5E-2</c:v>
                </c:pt>
                <c:pt idx="60">
                  <c:v>0.06</c:v>
                </c:pt>
                <c:pt idx="61">
                  <c:v>6.5000000000000002E-2</c:v>
                </c:pt>
                <c:pt idx="62">
                  <c:v>7.0000000000000007E-2</c:v>
                </c:pt>
                <c:pt idx="63">
                  <c:v>7.4999999999999997E-2</c:v>
                </c:pt>
                <c:pt idx="64">
                  <c:v>0.08</c:v>
                </c:pt>
                <c:pt idx="65">
                  <c:v>8.5000000000000006E-2</c:v>
                </c:pt>
                <c:pt idx="66">
                  <c:v>0.09</c:v>
                </c:pt>
                <c:pt idx="67">
                  <c:v>9.5000000000000001E-2</c:v>
                </c:pt>
                <c:pt idx="68">
                  <c:v>0.1</c:v>
                </c:pt>
                <c:pt idx="69">
                  <c:v>0.105</c:v>
                </c:pt>
                <c:pt idx="70">
                  <c:v>0.11</c:v>
                </c:pt>
                <c:pt idx="71">
                  <c:v>0.115</c:v>
                </c:pt>
                <c:pt idx="72">
                  <c:v>0.12</c:v>
                </c:pt>
                <c:pt idx="73">
                  <c:v>0.125</c:v>
                </c:pt>
                <c:pt idx="74">
                  <c:v>0.13</c:v>
                </c:pt>
                <c:pt idx="75">
                  <c:v>0.13500000000000001</c:v>
                </c:pt>
                <c:pt idx="76">
                  <c:v>0.14000000000000001</c:v>
                </c:pt>
                <c:pt idx="77">
                  <c:v>0.14499999999999999</c:v>
                </c:pt>
                <c:pt idx="78">
                  <c:v>0.15</c:v>
                </c:pt>
                <c:pt idx="79">
                  <c:v>0.155</c:v>
                </c:pt>
                <c:pt idx="80">
                  <c:v>0.16</c:v>
                </c:pt>
                <c:pt idx="81">
                  <c:v>0.16500000000000001</c:v>
                </c:pt>
                <c:pt idx="82">
                  <c:v>0.17</c:v>
                </c:pt>
                <c:pt idx="83">
                  <c:v>0.17499999999999999</c:v>
                </c:pt>
                <c:pt idx="84">
                  <c:v>0.18</c:v>
                </c:pt>
                <c:pt idx="85">
                  <c:v>0.185</c:v>
                </c:pt>
                <c:pt idx="86">
                  <c:v>0.19</c:v>
                </c:pt>
                <c:pt idx="87">
                  <c:v>0.19500000000000001</c:v>
                </c:pt>
                <c:pt idx="88">
                  <c:v>0.2</c:v>
                </c:pt>
                <c:pt idx="89">
                  <c:v>0.20499999999999999</c:v>
                </c:pt>
                <c:pt idx="90">
                  <c:v>0.21</c:v>
                </c:pt>
                <c:pt idx="91">
                  <c:v>0.215</c:v>
                </c:pt>
                <c:pt idx="92">
                  <c:v>0.22</c:v>
                </c:pt>
                <c:pt idx="93">
                  <c:v>0.22500000000000001</c:v>
                </c:pt>
                <c:pt idx="94">
                  <c:v>0.23</c:v>
                </c:pt>
                <c:pt idx="95">
                  <c:v>0.23499999999999999</c:v>
                </c:pt>
                <c:pt idx="96">
                  <c:v>0.24</c:v>
                </c:pt>
                <c:pt idx="97">
                  <c:v>0.245</c:v>
                </c:pt>
                <c:pt idx="98">
                  <c:v>0.25</c:v>
                </c:pt>
                <c:pt idx="99">
                  <c:v>0.255</c:v>
                </c:pt>
                <c:pt idx="100">
                  <c:v>0.26</c:v>
                </c:pt>
                <c:pt idx="101">
                  <c:v>0.26500000000000001</c:v>
                </c:pt>
                <c:pt idx="102">
                  <c:v>0.27</c:v>
                </c:pt>
                <c:pt idx="103">
                  <c:v>0.27500000000000002</c:v>
                </c:pt>
                <c:pt idx="104">
                  <c:v>0.28000000000000003</c:v>
                </c:pt>
                <c:pt idx="105">
                  <c:v>0.28499999999999998</c:v>
                </c:pt>
                <c:pt idx="106">
                  <c:v>0.28999999999999998</c:v>
                </c:pt>
                <c:pt idx="107">
                  <c:v>0.29499999999999998</c:v>
                </c:pt>
                <c:pt idx="108">
                  <c:v>0.3</c:v>
                </c:pt>
                <c:pt idx="109">
                  <c:v>0.30499999999999999</c:v>
                </c:pt>
                <c:pt idx="110">
                  <c:v>0.31</c:v>
                </c:pt>
                <c:pt idx="111">
                  <c:v>0.315</c:v>
                </c:pt>
                <c:pt idx="112">
                  <c:v>0.32</c:v>
                </c:pt>
                <c:pt idx="113">
                  <c:v>0.32500000000000001</c:v>
                </c:pt>
                <c:pt idx="114">
                  <c:v>0.33</c:v>
                </c:pt>
                <c:pt idx="115">
                  <c:v>0.33500000000000002</c:v>
                </c:pt>
                <c:pt idx="116">
                  <c:v>0.34</c:v>
                </c:pt>
                <c:pt idx="117">
                  <c:v>0.34499999999999997</c:v>
                </c:pt>
                <c:pt idx="118">
                  <c:v>0.35</c:v>
                </c:pt>
                <c:pt idx="119">
                  <c:v>0.35499999999999998</c:v>
                </c:pt>
                <c:pt idx="120">
                  <c:v>0.36</c:v>
                </c:pt>
                <c:pt idx="121">
                  <c:v>0.36499999999999999</c:v>
                </c:pt>
                <c:pt idx="122">
                  <c:v>0.37</c:v>
                </c:pt>
                <c:pt idx="123">
                  <c:v>0.375</c:v>
                </c:pt>
                <c:pt idx="124">
                  <c:v>0.38</c:v>
                </c:pt>
                <c:pt idx="125">
                  <c:v>0.38500000000000001</c:v>
                </c:pt>
                <c:pt idx="126">
                  <c:v>0.39</c:v>
                </c:pt>
                <c:pt idx="127">
                  <c:v>0.39500000000000002</c:v>
                </c:pt>
                <c:pt idx="128">
                  <c:v>0.4</c:v>
                </c:pt>
                <c:pt idx="129">
                  <c:v>0.40500000000000003</c:v>
                </c:pt>
                <c:pt idx="130">
                  <c:v>0.41</c:v>
                </c:pt>
                <c:pt idx="131">
                  <c:v>0.41499999999999998</c:v>
                </c:pt>
                <c:pt idx="132">
                  <c:v>0.42</c:v>
                </c:pt>
                <c:pt idx="133">
                  <c:v>0.42499999999999999</c:v>
                </c:pt>
                <c:pt idx="134">
                  <c:v>0.43</c:v>
                </c:pt>
                <c:pt idx="135">
                  <c:v>0.435</c:v>
                </c:pt>
                <c:pt idx="136">
                  <c:v>0.44</c:v>
                </c:pt>
                <c:pt idx="137">
                  <c:v>0.44500000000000001</c:v>
                </c:pt>
                <c:pt idx="138">
                  <c:v>0.45</c:v>
                </c:pt>
                <c:pt idx="139">
                  <c:v>0.45500000000000002</c:v>
                </c:pt>
                <c:pt idx="140">
                  <c:v>0.46</c:v>
                </c:pt>
                <c:pt idx="141">
                  <c:v>0.46500000000000002</c:v>
                </c:pt>
                <c:pt idx="142">
                  <c:v>0.47</c:v>
                </c:pt>
                <c:pt idx="143">
                  <c:v>0.47499999999999998</c:v>
                </c:pt>
                <c:pt idx="144">
                  <c:v>0.48</c:v>
                </c:pt>
                <c:pt idx="145">
                  <c:v>0.48499999999999999</c:v>
                </c:pt>
                <c:pt idx="146">
                  <c:v>0.49</c:v>
                </c:pt>
                <c:pt idx="147">
                  <c:v>0.495</c:v>
                </c:pt>
                <c:pt idx="148">
                  <c:v>0.5</c:v>
                </c:pt>
                <c:pt idx="149">
                  <c:v>0.505</c:v>
                </c:pt>
                <c:pt idx="150">
                  <c:v>0.51</c:v>
                </c:pt>
                <c:pt idx="151">
                  <c:v>0.51500000000000001</c:v>
                </c:pt>
                <c:pt idx="152">
                  <c:v>0.52</c:v>
                </c:pt>
                <c:pt idx="153">
                  <c:v>0.52500000000000002</c:v>
                </c:pt>
                <c:pt idx="154">
                  <c:v>0.53</c:v>
                </c:pt>
                <c:pt idx="155">
                  <c:v>0.53500000000000003</c:v>
                </c:pt>
                <c:pt idx="156">
                  <c:v>0.54</c:v>
                </c:pt>
                <c:pt idx="157">
                  <c:v>0.54500000000000004</c:v>
                </c:pt>
                <c:pt idx="158">
                  <c:v>0.55000000000000004</c:v>
                </c:pt>
                <c:pt idx="159">
                  <c:v>0.55500000000000005</c:v>
                </c:pt>
              </c:numCache>
            </c:numRef>
          </c:xVal>
          <c:yVal>
            <c:numRef>
              <c:f>'[1]Current Sensor Scope Data'!$AJ$281:$AJ$440</c:f>
              <c:numCache>
                <c:formatCode>General</c:formatCode>
                <c:ptCount val="160"/>
                <c:pt idx="0">
                  <c:v>-3.64</c:v>
                </c:pt>
                <c:pt idx="1">
                  <c:v>-3.64</c:v>
                </c:pt>
                <c:pt idx="2">
                  <c:v>-3.01</c:v>
                </c:pt>
                <c:pt idx="3">
                  <c:v>-3.01</c:v>
                </c:pt>
                <c:pt idx="4">
                  <c:v>-3.64</c:v>
                </c:pt>
                <c:pt idx="5">
                  <c:v>-3.01</c:v>
                </c:pt>
                <c:pt idx="6">
                  <c:v>-3.01</c:v>
                </c:pt>
                <c:pt idx="7">
                  <c:v>-2.39</c:v>
                </c:pt>
                <c:pt idx="8">
                  <c:v>-3.01</c:v>
                </c:pt>
                <c:pt idx="9">
                  <c:v>-2.39</c:v>
                </c:pt>
                <c:pt idx="10">
                  <c:v>-2.39</c:v>
                </c:pt>
                <c:pt idx="11">
                  <c:v>-1.76</c:v>
                </c:pt>
                <c:pt idx="12">
                  <c:v>-1.76</c:v>
                </c:pt>
                <c:pt idx="13">
                  <c:v>-1.76</c:v>
                </c:pt>
                <c:pt idx="14">
                  <c:v>-1.76</c:v>
                </c:pt>
                <c:pt idx="15">
                  <c:v>-1.76</c:v>
                </c:pt>
                <c:pt idx="16">
                  <c:v>-1.1400000000000001</c:v>
                </c:pt>
                <c:pt idx="17">
                  <c:v>-0.51</c:v>
                </c:pt>
                <c:pt idx="18">
                  <c:v>-0.51</c:v>
                </c:pt>
                <c:pt idx="19">
                  <c:v>-0.51</c:v>
                </c:pt>
                <c:pt idx="20">
                  <c:v>0.74</c:v>
                </c:pt>
                <c:pt idx="21">
                  <c:v>0.74</c:v>
                </c:pt>
                <c:pt idx="22">
                  <c:v>1.99</c:v>
                </c:pt>
                <c:pt idx="23">
                  <c:v>0.74</c:v>
                </c:pt>
                <c:pt idx="24">
                  <c:v>1.365</c:v>
                </c:pt>
                <c:pt idx="25">
                  <c:v>1.99</c:v>
                </c:pt>
                <c:pt idx="26">
                  <c:v>2.6149999999999998</c:v>
                </c:pt>
                <c:pt idx="27">
                  <c:v>3.2399999999999998</c:v>
                </c:pt>
                <c:pt idx="28">
                  <c:v>3.2399999999999998</c:v>
                </c:pt>
                <c:pt idx="29">
                  <c:v>3.2399999999999998</c:v>
                </c:pt>
                <c:pt idx="30">
                  <c:v>3.2399999999999998</c:v>
                </c:pt>
                <c:pt idx="31">
                  <c:v>3.2399999999999998</c:v>
                </c:pt>
                <c:pt idx="32">
                  <c:v>3.2399999999999998</c:v>
                </c:pt>
                <c:pt idx="33">
                  <c:v>3.2399999999999998</c:v>
                </c:pt>
                <c:pt idx="34">
                  <c:v>3.8649999999999998</c:v>
                </c:pt>
                <c:pt idx="35">
                  <c:v>3.8649999999999998</c:v>
                </c:pt>
                <c:pt idx="36">
                  <c:v>3.8649999999999998</c:v>
                </c:pt>
                <c:pt idx="37">
                  <c:v>3.8649999999999998</c:v>
                </c:pt>
                <c:pt idx="38">
                  <c:v>4.49</c:v>
                </c:pt>
                <c:pt idx="39">
                  <c:v>4.49</c:v>
                </c:pt>
                <c:pt idx="40">
                  <c:v>4.49</c:v>
                </c:pt>
                <c:pt idx="41">
                  <c:v>5.74</c:v>
                </c:pt>
                <c:pt idx="42">
                  <c:v>5.74</c:v>
                </c:pt>
                <c:pt idx="43">
                  <c:v>5.74</c:v>
                </c:pt>
                <c:pt idx="44">
                  <c:v>5.1150000000000002</c:v>
                </c:pt>
                <c:pt idx="45">
                  <c:v>5.74</c:v>
                </c:pt>
                <c:pt idx="46">
                  <c:v>6.3649999999999993</c:v>
                </c:pt>
                <c:pt idx="47">
                  <c:v>6.99</c:v>
                </c:pt>
                <c:pt idx="48">
                  <c:v>7.6149999999999993</c:v>
                </c:pt>
                <c:pt idx="49">
                  <c:v>6.99</c:v>
                </c:pt>
                <c:pt idx="50">
                  <c:v>6.99</c:v>
                </c:pt>
                <c:pt idx="51">
                  <c:v>7.6149999999999993</c:v>
                </c:pt>
                <c:pt idx="52">
                  <c:v>8.8650000000000002</c:v>
                </c:pt>
                <c:pt idx="53">
                  <c:v>9.49</c:v>
                </c:pt>
                <c:pt idx="54">
                  <c:v>8.24</c:v>
                </c:pt>
                <c:pt idx="55">
                  <c:v>10.115</c:v>
                </c:pt>
                <c:pt idx="56">
                  <c:v>10.115</c:v>
                </c:pt>
                <c:pt idx="57">
                  <c:v>10.115</c:v>
                </c:pt>
                <c:pt idx="58">
                  <c:v>10.115</c:v>
                </c:pt>
                <c:pt idx="59">
                  <c:v>10.739999999999998</c:v>
                </c:pt>
                <c:pt idx="60">
                  <c:v>10.115</c:v>
                </c:pt>
                <c:pt idx="61">
                  <c:v>11.365</c:v>
                </c:pt>
                <c:pt idx="62">
                  <c:v>12.615</c:v>
                </c:pt>
                <c:pt idx="63">
                  <c:v>11.365</c:v>
                </c:pt>
                <c:pt idx="64">
                  <c:v>12.615</c:v>
                </c:pt>
                <c:pt idx="65">
                  <c:v>13.239999999999998</c:v>
                </c:pt>
                <c:pt idx="66">
                  <c:v>12.615</c:v>
                </c:pt>
                <c:pt idx="67">
                  <c:v>14.49</c:v>
                </c:pt>
                <c:pt idx="68">
                  <c:v>12.615</c:v>
                </c:pt>
                <c:pt idx="69">
                  <c:v>13.239999999999998</c:v>
                </c:pt>
                <c:pt idx="70">
                  <c:v>14.49</c:v>
                </c:pt>
                <c:pt idx="71">
                  <c:v>13.864999999999998</c:v>
                </c:pt>
                <c:pt idx="72">
                  <c:v>15.74</c:v>
                </c:pt>
                <c:pt idx="73">
                  <c:v>15.74</c:v>
                </c:pt>
                <c:pt idx="74">
                  <c:v>15.115</c:v>
                </c:pt>
                <c:pt idx="75">
                  <c:v>15.74</c:v>
                </c:pt>
                <c:pt idx="76">
                  <c:v>16.989999999999998</c:v>
                </c:pt>
                <c:pt idx="77">
                  <c:v>16.364999999999998</c:v>
                </c:pt>
                <c:pt idx="78">
                  <c:v>16.364999999999998</c:v>
                </c:pt>
                <c:pt idx="79">
                  <c:v>15.74</c:v>
                </c:pt>
                <c:pt idx="80">
                  <c:v>17.614999999999998</c:v>
                </c:pt>
                <c:pt idx="81">
                  <c:v>18.240000000000002</c:v>
                </c:pt>
                <c:pt idx="82">
                  <c:v>18.865000000000002</c:v>
                </c:pt>
                <c:pt idx="83">
                  <c:v>17.614999999999998</c:v>
                </c:pt>
                <c:pt idx="84">
                  <c:v>18.865000000000002</c:v>
                </c:pt>
                <c:pt idx="85">
                  <c:v>16.989999999999998</c:v>
                </c:pt>
                <c:pt idx="86">
                  <c:v>17.614999999999998</c:v>
                </c:pt>
                <c:pt idx="87">
                  <c:v>19.489999999999998</c:v>
                </c:pt>
                <c:pt idx="88">
                  <c:v>18.240000000000002</c:v>
                </c:pt>
                <c:pt idx="89">
                  <c:v>18.865000000000002</c:v>
                </c:pt>
                <c:pt idx="90">
                  <c:v>19.489999999999998</c:v>
                </c:pt>
                <c:pt idx="91">
                  <c:v>19.489999999999998</c:v>
                </c:pt>
                <c:pt idx="92">
                  <c:v>19.489999999999998</c:v>
                </c:pt>
                <c:pt idx="93">
                  <c:v>19.489999999999998</c:v>
                </c:pt>
                <c:pt idx="94">
                  <c:v>20.114999999999998</c:v>
                </c:pt>
                <c:pt idx="95">
                  <c:v>18.865000000000002</c:v>
                </c:pt>
                <c:pt idx="96">
                  <c:v>20.74</c:v>
                </c:pt>
                <c:pt idx="97">
                  <c:v>20.74</c:v>
                </c:pt>
                <c:pt idx="98">
                  <c:v>20.74</c:v>
                </c:pt>
                <c:pt idx="99">
                  <c:v>19.489999999999998</c:v>
                </c:pt>
                <c:pt idx="100">
                  <c:v>20.114999999999998</c:v>
                </c:pt>
                <c:pt idx="101">
                  <c:v>20.74</c:v>
                </c:pt>
                <c:pt idx="102">
                  <c:v>20.114999999999998</c:v>
                </c:pt>
                <c:pt idx="103">
                  <c:v>20.114999999999998</c:v>
                </c:pt>
                <c:pt idx="104">
                  <c:v>19.489999999999998</c:v>
                </c:pt>
                <c:pt idx="105">
                  <c:v>21.365000000000002</c:v>
                </c:pt>
                <c:pt idx="106">
                  <c:v>21.365000000000002</c:v>
                </c:pt>
                <c:pt idx="107">
                  <c:v>21.990000000000002</c:v>
                </c:pt>
                <c:pt idx="108">
                  <c:v>21.990000000000002</c:v>
                </c:pt>
                <c:pt idx="109">
                  <c:v>21.990000000000002</c:v>
                </c:pt>
                <c:pt idx="110">
                  <c:v>21.365000000000002</c:v>
                </c:pt>
                <c:pt idx="111">
                  <c:v>22.614999999999998</c:v>
                </c:pt>
                <c:pt idx="112">
                  <c:v>24.49</c:v>
                </c:pt>
                <c:pt idx="113">
                  <c:v>21.990000000000002</c:v>
                </c:pt>
                <c:pt idx="114">
                  <c:v>22.614999999999998</c:v>
                </c:pt>
                <c:pt idx="115">
                  <c:v>23.864999999999998</c:v>
                </c:pt>
                <c:pt idx="116">
                  <c:v>25.740000000000002</c:v>
                </c:pt>
                <c:pt idx="117">
                  <c:v>25.114999999999998</c:v>
                </c:pt>
                <c:pt idx="118">
                  <c:v>24.49</c:v>
                </c:pt>
                <c:pt idx="119">
                  <c:v>23.864999999999998</c:v>
                </c:pt>
                <c:pt idx="120">
                  <c:v>25.114999999999998</c:v>
                </c:pt>
                <c:pt idx="121">
                  <c:v>24.49</c:v>
                </c:pt>
                <c:pt idx="122">
                  <c:v>26.99</c:v>
                </c:pt>
                <c:pt idx="123">
                  <c:v>26.364999999999998</c:v>
                </c:pt>
                <c:pt idx="124">
                  <c:v>25.114999999999998</c:v>
                </c:pt>
                <c:pt idx="125">
                  <c:v>25.114999999999998</c:v>
                </c:pt>
                <c:pt idx="126">
                  <c:v>26.99</c:v>
                </c:pt>
                <c:pt idx="127">
                  <c:v>28.865000000000002</c:v>
                </c:pt>
                <c:pt idx="128">
                  <c:v>28.865000000000002</c:v>
                </c:pt>
                <c:pt idx="129">
                  <c:v>25.740000000000002</c:v>
                </c:pt>
                <c:pt idx="130">
                  <c:v>26.364999999999998</c:v>
                </c:pt>
                <c:pt idx="131">
                  <c:v>27.614999999999998</c:v>
                </c:pt>
                <c:pt idx="132">
                  <c:v>27.614999999999998</c:v>
                </c:pt>
                <c:pt idx="133">
                  <c:v>29.49</c:v>
                </c:pt>
                <c:pt idx="134">
                  <c:v>27.614999999999998</c:v>
                </c:pt>
                <c:pt idx="135">
                  <c:v>27.614999999999998</c:v>
                </c:pt>
                <c:pt idx="136">
                  <c:v>28.24</c:v>
                </c:pt>
                <c:pt idx="137">
                  <c:v>30.74</c:v>
                </c:pt>
                <c:pt idx="138">
                  <c:v>28.865000000000002</c:v>
                </c:pt>
                <c:pt idx="139">
                  <c:v>28.865000000000002</c:v>
                </c:pt>
                <c:pt idx="140">
                  <c:v>26.364999999999998</c:v>
                </c:pt>
                <c:pt idx="141">
                  <c:v>30.114999999999998</c:v>
                </c:pt>
                <c:pt idx="142">
                  <c:v>30.74</c:v>
                </c:pt>
                <c:pt idx="143">
                  <c:v>31.990000000000002</c:v>
                </c:pt>
                <c:pt idx="144">
                  <c:v>28.865000000000002</c:v>
                </c:pt>
                <c:pt idx="145">
                  <c:v>30.74</c:v>
                </c:pt>
                <c:pt idx="146">
                  <c:v>28.865000000000002</c:v>
                </c:pt>
                <c:pt idx="147">
                  <c:v>32.615000000000002</c:v>
                </c:pt>
                <c:pt idx="148">
                  <c:v>30.114999999999998</c:v>
                </c:pt>
                <c:pt idx="149">
                  <c:v>31.364999999999998</c:v>
                </c:pt>
                <c:pt idx="150">
                  <c:v>29.49</c:v>
                </c:pt>
                <c:pt idx="151">
                  <c:v>33.865000000000002</c:v>
                </c:pt>
                <c:pt idx="152">
                  <c:v>31.364999999999998</c:v>
                </c:pt>
                <c:pt idx="153">
                  <c:v>31.364999999999998</c:v>
                </c:pt>
                <c:pt idx="154">
                  <c:v>31.364999999999998</c:v>
                </c:pt>
                <c:pt idx="155">
                  <c:v>29.49</c:v>
                </c:pt>
                <c:pt idx="156">
                  <c:v>33.239999999999995</c:v>
                </c:pt>
                <c:pt idx="157">
                  <c:v>31.990000000000002</c:v>
                </c:pt>
                <c:pt idx="158">
                  <c:v>33.239999999999995</c:v>
                </c:pt>
                <c:pt idx="159">
                  <c:v>30.114999999999998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707136"/>
        <c:axId val="372707696"/>
      </c:scatterChart>
      <c:valAx>
        <c:axId val="37270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07696"/>
        <c:crosses val="autoZero"/>
        <c:crossBetween val="midCat"/>
      </c:valAx>
      <c:valAx>
        <c:axId val="37270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07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25% 70%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'[1]Current Sensor Scope Data'!$AK$5:$AK$1004</c:f>
              <c:numCache>
                <c:formatCode>General</c:formatCode>
                <c:ptCount val="1000"/>
                <c:pt idx="0">
                  <c:v>-1.62</c:v>
                </c:pt>
                <c:pt idx="1">
                  <c:v>-1.62</c:v>
                </c:pt>
                <c:pt idx="2">
                  <c:v>-1.61</c:v>
                </c:pt>
                <c:pt idx="3">
                  <c:v>-1.61</c:v>
                </c:pt>
                <c:pt idx="4">
                  <c:v>-1.6</c:v>
                </c:pt>
                <c:pt idx="5">
                  <c:v>-1.6</c:v>
                </c:pt>
                <c:pt idx="6">
                  <c:v>-1.59</c:v>
                </c:pt>
                <c:pt idx="7">
                  <c:v>-1.59</c:v>
                </c:pt>
                <c:pt idx="8">
                  <c:v>-1.58</c:v>
                </c:pt>
                <c:pt idx="9">
                  <c:v>-1.58</c:v>
                </c:pt>
                <c:pt idx="10">
                  <c:v>-1.57</c:v>
                </c:pt>
                <c:pt idx="11">
                  <c:v>-1.57</c:v>
                </c:pt>
                <c:pt idx="12">
                  <c:v>-1.56</c:v>
                </c:pt>
                <c:pt idx="13">
                  <c:v>-1.56</c:v>
                </c:pt>
                <c:pt idx="14">
                  <c:v>-1.55</c:v>
                </c:pt>
                <c:pt idx="15">
                  <c:v>-1.55</c:v>
                </c:pt>
                <c:pt idx="16">
                  <c:v>-1.54</c:v>
                </c:pt>
                <c:pt idx="17">
                  <c:v>-1.54</c:v>
                </c:pt>
                <c:pt idx="18">
                  <c:v>-1.53</c:v>
                </c:pt>
                <c:pt idx="19">
                  <c:v>-1.53</c:v>
                </c:pt>
                <c:pt idx="20">
                  <c:v>-1.52</c:v>
                </c:pt>
                <c:pt idx="21">
                  <c:v>-1.52</c:v>
                </c:pt>
                <c:pt idx="22">
                  <c:v>-1.51</c:v>
                </c:pt>
                <c:pt idx="23">
                  <c:v>-1.51</c:v>
                </c:pt>
                <c:pt idx="24">
                  <c:v>-1.5</c:v>
                </c:pt>
                <c:pt idx="25">
                  <c:v>-1.5</c:v>
                </c:pt>
                <c:pt idx="26">
                  <c:v>-1.49</c:v>
                </c:pt>
                <c:pt idx="27">
                  <c:v>-1.49</c:v>
                </c:pt>
                <c:pt idx="28">
                  <c:v>-1.48</c:v>
                </c:pt>
                <c:pt idx="29">
                  <c:v>-1.48</c:v>
                </c:pt>
                <c:pt idx="30">
                  <c:v>-1.47</c:v>
                </c:pt>
                <c:pt idx="31">
                  <c:v>-1.47</c:v>
                </c:pt>
                <c:pt idx="32">
                  <c:v>-1.46</c:v>
                </c:pt>
                <c:pt idx="33">
                  <c:v>-1.46</c:v>
                </c:pt>
                <c:pt idx="34">
                  <c:v>-1.45</c:v>
                </c:pt>
                <c:pt idx="35">
                  <c:v>-1.45</c:v>
                </c:pt>
                <c:pt idx="36">
                  <c:v>-1.44</c:v>
                </c:pt>
                <c:pt idx="37">
                  <c:v>-1.44</c:v>
                </c:pt>
                <c:pt idx="38">
                  <c:v>-1.43</c:v>
                </c:pt>
                <c:pt idx="39">
                  <c:v>-1.43</c:v>
                </c:pt>
                <c:pt idx="40">
                  <c:v>-1.42</c:v>
                </c:pt>
                <c:pt idx="41">
                  <c:v>-1.42</c:v>
                </c:pt>
                <c:pt idx="42">
                  <c:v>-1.41</c:v>
                </c:pt>
                <c:pt idx="43">
                  <c:v>-1.41</c:v>
                </c:pt>
                <c:pt idx="44">
                  <c:v>-1.4</c:v>
                </c:pt>
                <c:pt idx="45">
                  <c:v>-1.4</c:v>
                </c:pt>
                <c:pt idx="46">
                  <c:v>-1.39</c:v>
                </c:pt>
                <c:pt idx="47">
                  <c:v>-1.39</c:v>
                </c:pt>
                <c:pt idx="48">
                  <c:v>-1.38</c:v>
                </c:pt>
                <c:pt idx="49">
                  <c:v>-1.38</c:v>
                </c:pt>
                <c:pt idx="50">
                  <c:v>-1.37</c:v>
                </c:pt>
                <c:pt idx="51">
                  <c:v>-1.37</c:v>
                </c:pt>
                <c:pt idx="52">
                  <c:v>-1.36</c:v>
                </c:pt>
                <c:pt idx="53">
                  <c:v>-1.36</c:v>
                </c:pt>
                <c:pt idx="54">
                  <c:v>-1.35</c:v>
                </c:pt>
                <c:pt idx="55">
                  <c:v>-1.35</c:v>
                </c:pt>
                <c:pt idx="56">
                  <c:v>-1.34</c:v>
                </c:pt>
                <c:pt idx="57">
                  <c:v>-1.34</c:v>
                </c:pt>
                <c:pt idx="58">
                  <c:v>-1.33</c:v>
                </c:pt>
                <c:pt idx="59">
                  <c:v>-1.33</c:v>
                </c:pt>
                <c:pt idx="60">
                  <c:v>-1.32</c:v>
                </c:pt>
                <c:pt idx="61">
                  <c:v>-1.32</c:v>
                </c:pt>
                <c:pt idx="62">
                  <c:v>-1.31</c:v>
                </c:pt>
                <c:pt idx="63">
                  <c:v>-1.31</c:v>
                </c:pt>
                <c:pt idx="64">
                  <c:v>-1.3</c:v>
                </c:pt>
                <c:pt idx="65">
                  <c:v>-1.3</c:v>
                </c:pt>
                <c:pt idx="66">
                  <c:v>-1.29</c:v>
                </c:pt>
                <c:pt idx="67">
                  <c:v>-1.29</c:v>
                </c:pt>
                <c:pt idx="68">
                  <c:v>-1.28</c:v>
                </c:pt>
                <c:pt idx="69">
                  <c:v>-1.28</c:v>
                </c:pt>
                <c:pt idx="70">
                  <c:v>-1.27</c:v>
                </c:pt>
                <c:pt idx="71">
                  <c:v>-1.27</c:v>
                </c:pt>
                <c:pt idx="72">
                  <c:v>-1.26</c:v>
                </c:pt>
                <c:pt idx="73">
                  <c:v>-1.26</c:v>
                </c:pt>
                <c:pt idx="74">
                  <c:v>-1.25</c:v>
                </c:pt>
                <c:pt idx="75">
                  <c:v>-1.25</c:v>
                </c:pt>
                <c:pt idx="76">
                  <c:v>-1.24</c:v>
                </c:pt>
                <c:pt idx="77">
                  <c:v>-1.24</c:v>
                </c:pt>
                <c:pt idx="78">
                  <c:v>-1.23</c:v>
                </c:pt>
                <c:pt idx="79">
                  <c:v>-1.23</c:v>
                </c:pt>
                <c:pt idx="80">
                  <c:v>-1.22</c:v>
                </c:pt>
                <c:pt idx="81">
                  <c:v>-1.22</c:v>
                </c:pt>
                <c:pt idx="82">
                  <c:v>-1.21</c:v>
                </c:pt>
                <c:pt idx="83">
                  <c:v>-1.21</c:v>
                </c:pt>
                <c:pt idx="84">
                  <c:v>-1.2</c:v>
                </c:pt>
                <c:pt idx="85">
                  <c:v>-1.2</c:v>
                </c:pt>
                <c:pt idx="86">
                  <c:v>-1.19</c:v>
                </c:pt>
                <c:pt idx="87">
                  <c:v>-1.19</c:v>
                </c:pt>
                <c:pt idx="88">
                  <c:v>-1.18</c:v>
                </c:pt>
                <c:pt idx="89">
                  <c:v>-1.18</c:v>
                </c:pt>
                <c:pt idx="90">
                  <c:v>-1.17</c:v>
                </c:pt>
                <c:pt idx="91">
                  <c:v>-1.17</c:v>
                </c:pt>
                <c:pt idx="92">
                  <c:v>-1.1599999999999999</c:v>
                </c:pt>
                <c:pt idx="93">
                  <c:v>-1.1599999999999999</c:v>
                </c:pt>
                <c:pt idx="94">
                  <c:v>-1.1499999999999999</c:v>
                </c:pt>
                <c:pt idx="95">
                  <c:v>-1.1499999999999999</c:v>
                </c:pt>
                <c:pt idx="96">
                  <c:v>-1.1399999999999999</c:v>
                </c:pt>
                <c:pt idx="97">
                  <c:v>-1.1399999999999999</c:v>
                </c:pt>
                <c:pt idx="98">
                  <c:v>-1.1299999999999999</c:v>
                </c:pt>
                <c:pt idx="99">
                  <c:v>-1.1299999999999999</c:v>
                </c:pt>
                <c:pt idx="100">
                  <c:v>-1.1200000000000001</c:v>
                </c:pt>
                <c:pt idx="101">
                  <c:v>-1.1200000000000001</c:v>
                </c:pt>
                <c:pt idx="102">
                  <c:v>-1.1100000000000001</c:v>
                </c:pt>
                <c:pt idx="103">
                  <c:v>-1.1100000000000001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-1.0900000000000001</c:v>
                </c:pt>
                <c:pt idx="107">
                  <c:v>-1.0900000000000001</c:v>
                </c:pt>
                <c:pt idx="108">
                  <c:v>-1.08</c:v>
                </c:pt>
                <c:pt idx="109">
                  <c:v>-1.08</c:v>
                </c:pt>
                <c:pt idx="110">
                  <c:v>-1.07</c:v>
                </c:pt>
                <c:pt idx="111">
                  <c:v>-1.07</c:v>
                </c:pt>
                <c:pt idx="112">
                  <c:v>-1.06</c:v>
                </c:pt>
                <c:pt idx="113">
                  <c:v>-1.06</c:v>
                </c:pt>
                <c:pt idx="114">
                  <c:v>-1.05</c:v>
                </c:pt>
                <c:pt idx="115">
                  <c:v>-1.05</c:v>
                </c:pt>
                <c:pt idx="116">
                  <c:v>-1.04</c:v>
                </c:pt>
                <c:pt idx="117">
                  <c:v>-1.04</c:v>
                </c:pt>
                <c:pt idx="118">
                  <c:v>-1.03</c:v>
                </c:pt>
                <c:pt idx="119">
                  <c:v>-1.03</c:v>
                </c:pt>
                <c:pt idx="120">
                  <c:v>-1.02</c:v>
                </c:pt>
                <c:pt idx="121">
                  <c:v>-1.02</c:v>
                </c:pt>
                <c:pt idx="122">
                  <c:v>-1.01</c:v>
                </c:pt>
                <c:pt idx="123">
                  <c:v>-1.01</c:v>
                </c:pt>
                <c:pt idx="124">
                  <c:v>-1</c:v>
                </c:pt>
                <c:pt idx="125">
                  <c:v>-0.995</c:v>
                </c:pt>
                <c:pt idx="126">
                  <c:v>-0.99</c:v>
                </c:pt>
                <c:pt idx="127">
                  <c:v>-0.98499999999999999</c:v>
                </c:pt>
                <c:pt idx="128">
                  <c:v>-0.98</c:v>
                </c:pt>
                <c:pt idx="129">
                  <c:v>-0.97499999999999998</c:v>
                </c:pt>
                <c:pt idx="130">
                  <c:v>-0.97</c:v>
                </c:pt>
                <c:pt idx="131">
                  <c:v>-0.96499999999999997</c:v>
                </c:pt>
                <c:pt idx="132">
                  <c:v>-0.96</c:v>
                </c:pt>
                <c:pt idx="133">
                  <c:v>-0.95499999999999996</c:v>
                </c:pt>
                <c:pt idx="134">
                  <c:v>-0.95</c:v>
                </c:pt>
                <c:pt idx="135">
                  <c:v>-0.94499999999999995</c:v>
                </c:pt>
                <c:pt idx="136">
                  <c:v>-0.94</c:v>
                </c:pt>
                <c:pt idx="137">
                  <c:v>-0.93500000000000005</c:v>
                </c:pt>
                <c:pt idx="138">
                  <c:v>-0.93</c:v>
                </c:pt>
                <c:pt idx="139">
                  <c:v>-0.92500000000000004</c:v>
                </c:pt>
                <c:pt idx="140">
                  <c:v>-0.92</c:v>
                </c:pt>
                <c:pt idx="141">
                  <c:v>-0.91500000000000004</c:v>
                </c:pt>
                <c:pt idx="142">
                  <c:v>-0.91</c:v>
                </c:pt>
                <c:pt idx="143">
                  <c:v>-0.90500000000000003</c:v>
                </c:pt>
                <c:pt idx="144">
                  <c:v>-0.9</c:v>
                </c:pt>
                <c:pt idx="145">
                  <c:v>-0.89500000000000002</c:v>
                </c:pt>
                <c:pt idx="146">
                  <c:v>-0.89</c:v>
                </c:pt>
                <c:pt idx="147">
                  <c:v>-0.88500000000000001</c:v>
                </c:pt>
                <c:pt idx="148">
                  <c:v>-0.88</c:v>
                </c:pt>
                <c:pt idx="149">
                  <c:v>-0.875</c:v>
                </c:pt>
                <c:pt idx="150">
                  <c:v>-0.87</c:v>
                </c:pt>
                <c:pt idx="151">
                  <c:v>-0.86499999999999999</c:v>
                </c:pt>
                <c:pt idx="152">
                  <c:v>-0.86</c:v>
                </c:pt>
                <c:pt idx="153">
                  <c:v>-0.85499999999999998</c:v>
                </c:pt>
                <c:pt idx="154">
                  <c:v>-0.85</c:v>
                </c:pt>
                <c:pt idx="155">
                  <c:v>-0.84499999999999997</c:v>
                </c:pt>
                <c:pt idx="156">
                  <c:v>-0.84</c:v>
                </c:pt>
                <c:pt idx="157">
                  <c:v>-0.83499999999999996</c:v>
                </c:pt>
                <c:pt idx="158">
                  <c:v>-0.83</c:v>
                </c:pt>
                <c:pt idx="159">
                  <c:v>-0.82499999999999996</c:v>
                </c:pt>
                <c:pt idx="160">
                  <c:v>-0.82</c:v>
                </c:pt>
                <c:pt idx="161">
                  <c:v>-0.81499999999999995</c:v>
                </c:pt>
                <c:pt idx="162">
                  <c:v>-0.81</c:v>
                </c:pt>
                <c:pt idx="163">
                  <c:v>-0.80500000000000005</c:v>
                </c:pt>
                <c:pt idx="164">
                  <c:v>-0.8</c:v>
                </c:pt>
                <c:pt idx="165">
                  <c:v>-0.79500000000000004</c:v>
                </c:pt>
                <c:pt idx="166">
                  <c:v>-0.79</c:v>
                </c:pt>
                <c:pt idx="167">
                  <c:v>-0.78500000000000003</c:v>
                </c:pt>
                <c:pt idx="168">
                  <c:v>-0.78</c:v>
                </c:pt>
                <c:pt idx="169">
                  <c:v>-0.77500000000000002</c:v>
                </c:pt>
                <c:pt idx="170">
                  <c:v>-0.77</c:v>
                </c:pt>
                <c:pt idx="171">
                  <c:v>-0.76500000000000001</c:v>
                </c:pt>
                <c:pt idx="172">
                  <c:v>-0.76</c:v>
                </c:pt>
                <c:pt idx="173">
                  <c:v>-0.755</c:v>
                </c:pt>
                <c:pt idx="174">
                  <c:v>-0.75</c:v>
                </c:pt>
                <c:pt idx="175">
                  <c:v>-0.745</c:v>
                </c:pt>
                <c:pt idx="176">
                  <c:v>-0.74</c:v>
                </c:pt>
                <c:pt idx="177">
                  <c:v>-0.73499999999999999</c:v>
                </c:pt>
                <c:pt idx="178">
                  <c:v>-0.73</c:v>
                </c:pt>
                <c:pt idx="179">
                  <c:v>-0.72499999999999998</c:v>
                </c:pt>
                <c:pt idx="180">
                  <c:v>-0.72</c:v>
                </c:pt>
                <c:pt idx="181">
                  <c:v>-0.71499999999999997</c:v>
                </c:pt>
                <c:pt idx="182">
                  <c:v>-0.71</c:v>
                </c:pt>
                <c:pt idx="183">
                  <c:v>-0.70499999999999996</c:v>
                </c:pt>
                <c:pt idx="184">
                  <c:v>-0.7</c:v>
                </c:pt>
                <c:pt idx="185">
                  <c:v>-0.69499999999999995</c:v>
                </c:pt>
                <c:pt idx="186">
                  <c:v>-0.69</c:v>
                </c:pt>
                <c:pt idx="187">
                  <c:v>-0.68500000000000005</c:v>
                </c:pt>
                <c:pt idx="188">
                  <c:v>-0.68</c:v>
                </c:pt>
                <c:pt idx="189">
                  <c:v>-0.67500000000000004</c:v>
                </c:pt>
                <c:pt idx="190">
                  <c:v>-0.67</c:v>
                </c:pt>
                <c:pt idx="191">
                  <c:v>-0.66500000000000004</c:v>
                </c:pt>
                <c:pt idx="192">
                  <c:v>-0.66</c:v>
                </c:pt>
                <c:pt idx="193">
                  <c:v>-0.65500000000000003</c:v>
                </c:pt>
                <c:pt idx="194">
                  <c:v>-0.65</c:v>
                </c:pt>
                <c:pt idx="195">
                  <c:v>-0.64500000000000002</c:v>
                </c:pt>
                <c:pt idx="196">
                  <c:v>-0.64</c:v>
                </c:pt>
                <c:pt idx="197">
                  <c:v>-0.63500000000000001</c:v>
                </c:pt>
                <c:pt idx="198">
                  <c:v>-0.63</c:v>
                </c:pt>
                <c:pt idx="199">
                  <c:v>-0.625</c:v>
                </c:pt>
                <c:pt idx="200">
                  <c:v>-0.62</c:v>
                </c:pt>
                <c:pt idx="201">
                  <c:v>-0.61499999999999999</c:v>
                </c:pt>
                <c:pt idx="202">
                  <c:v>-0.61</c:v>
                </c:pt>
                <c:pt idx="203">
                  <c:v>-0.60499999999999998</c:v>
                </c:pt>
                <c:pt idx="204">
                  <c:v>-0.6</c:v>
                </c:pt>
                <c:pt idx="205">
                  <c:v>-0.59499999999999997</c:v>
                </c:pt>
                <c:pt idx="206">
                  <c:v>-0.59</c:v>
                </c:pt>
                <c:pt idx="207">
                  <c:v>-0.58499999999999996</c:v>
                </c:pt>
                <c:pt idx="208">
                  <c:v>-0.57999999999999996</c:v>
                </c:pt>
                <c:pt idx="209">
                  <c:v>-0.57499999999999996</c:v>
                </c:pt>
                <c:pt idx="210">
                  <c:v>-0.56999999999999995</c:v>
                </c:pt>
                <c:pt idx="211">
                  <c:v>-0.56499999999999995</c:v>
                </c:pt>
                <c:pt idx="212">
                  <c:v>-0.56000000000000005</c:v>
                </c:pt>
                <c:pt idx="213">
                  <c:v>-0.55500000000000005</c:v>
                </c:pt>
                <c:pt idx="214">
                  <c:v>-0.55000000000000004</c:v>
                </c:pt>
                <c:pt idx="215">
                  <c:v>-0.54500000000000004</c:v>
                </c:pt>
                <c:pt idx="216">
                  <c:v>-0.54</c:v>
                </c:pt>
                <c:pt idx="217">
                  <c:v>-0.53500000000000003</c:v>
                </c:pt>
                <c:pt idx="218">
                  <c:v>-0.53</c:v>
                </c:pt>
                <c:pt idx="219">
                  <c:v>-0.52500000000000002</c:v>
                </c:pt>
                <c:pt idx="220">
                  <c:v>-0.52</c:v>
                </c:pt>
                <c:pt idx="221">
                  <c:v>-0.51500000000000001</c:v>
                </c:pt>
                <c:pt idx="222">
                  <c:v>-0.51</c:v>
                </c:pt>
                <c:pt idx="223">
                  <c:v>-0.505</c:v>
                </c:pt>
                <c:pt idx="224">
                  <c:v>-0.5</c:v>
                </c:pt>
                <c:pt idx="225">
                  <c:v>-0.495</c:v>
                </c:pt>
                <c:pt idx="226">
                  <c:v>-0.49</c:v>
                </c:pt>
                <c:pt idx="227">
                  <c:v>-0.48499999999999999</c:v>
                </c:pt>
                <c:pt idx="228">
                  <c:v>-0.48</c:v>
                </c:pt>
                <c:pt idx="229">
                  <c:v>-0.47499999999999998</c:v>
                </c:pt>
                <c:pt idx="230">
                  <c:v>-0.47</c:v>
                </c:pt>
                <c:pt idx="231">
                  <c:v>-0.46500000000000002</c:v>
                </c:pt>
                <c:pt idx="232">
                  <c:v>-0.46</c:v>
                </c:pt>
                <c:pt idx="233">
                  <c:v>-0.45500000000000002</c:v>
                </c:pt>
                <c:pt idx="234">
                  <c:v>-0.45</c:v>
                </c:pt>
                <c:pt idx="235">
                  <c:v>-0.44500000000000001</c:v>
                </c:pt>
                <c:pt idx="236">
                  <c:v>-0.44</c:v>
                </c:pt>
                <c:pt idx="237">
                  <c:v>-0.435</c:v>
                </c:pt>
                <c:pt idx="238">
                  <c:v>-0.43</c:v>
                </c:pt>
                <c:pt idx="239">
                  <c:v>-0.42499999999999999</c:v>
                </c:pt>
                <c:pt idx="240">
                  <c:v>-0.42</c:v>
                </c:pt>
                <c:pt idx="241">
                  <c:v>-0.41499999999999998</c:v>
                </c:pt>
                <c:pt idx="242">
                  <c:v>-0.41</c:v>
                </c:pt>
                <c:pt idx="243">
                  <c:v>-0.40500000000000003</c:v>
                </c:pt>
                <c:pt idx="244">
                  <c:v>-0.4</c:v>
                </c:pt>
                <c:pt idx="245">
                  <c:v>-0.39500000000000002</c:v>
                </c:pt>
                <c:pt idx="246">
                  <c:v>-0.39</c:v>
                </c:pt>
                <c:pt idx="247">
                  <c:v>-0.38500000000000001</c:v>
                </c:pt>
                <c:pt idx="248">
                  <c:v>-0.38</c:v>
                </c:pt>
                <c:pt idx="249">
                  <c:v>-0.375</c:v>
                </c:pt>
                <c:pt idx="250">
                  <c:v>-0.37</c:v>
                </c:pt>
                <c:pt idx="251">
                  <c:v>-0.36499999999999999</c:v>
                </c:pt>
                <c:pt idx="252">
                  <c:v>-0.36</c:v>
                </c:pt>
                <c:pt idx="253">
                  <c:v>-0.35499999999999998</c:v>
                </c:pt>
                <c:pt idx="254">
                  <c:v>-0.35</c:v>
                </c:pt>
                <c:pt idx="255">
                  <c:v>-0.34499999999999997</c:v>
                </c:pt>
                <c:pt idx="256">
                  <c:v>-0.34</c:v>
                </c:pt>
                <c:pt idx="257">
                  <c:v>-0.33500000000000002</c:v>
                </c:pt>
                <c:pt idx="258">
                  <c:v>-0.33</c:v>
                </c:pt>
                <c:pt idx="259">
                  <c:v>-0.32500000000000001</c:v>
                </c:pt>
                <c:pt idx="260">
                  <c:v>-0.32</c:v>
                </c:pt>
                <c:pt idx="261">
                  <c:v>-0.315</c:v>
                </c:pt>
                <c:pt idx="262">
                  <c:v>-0.31</c:v>
                </c:pt>
                <c:pt idx="263">
                  <c:v>-0.30499999999999999</c:v>
                </c:pt>
                <c:pt idx="264">
                  <c:v>-0.3</c:v>
                </c:pt>
                <c:pt idx="265">
                  <c:v>-0.29499999999999998</c:v>
                </c:pt>
                <c:pt idx="266">
                  <c:v>-0.28999999999999998</c:v>
                </c:pt>
                <c:pt idx="267">
                  <c:v>-0.28499999999999998</c:v>
                </c:pt>
                <c:pt idx="268">
                  <c:v>-0.28000000000000003</c:v>
                </c:pt>
                <c:pt idx="269">
                  <c:v>-0.27500000000000002</c:v>
                </c:pt>
                <c:pt idx="270">
                  <c:v>-0.27</c:v>
                </c:pt>
                <c:pt idx="271">
                  <c:v>-0.26500000000000001</c:v>
                </c:pt>
                <c:pt idx="272">
                  <c:v>-0.26</c:v>
                </c:pt>
                <c:pt idx="273">
                  <c:v>-0.255</c:v>
                </c:pt>
                <c:pt idx="274">
                  <c:v>-0.25</c:v>
                </c:pt>
                <c:pt idx="275">
                  <c:v>-0.245</c:v>
                </c:pt>
                <c:pt idx="276">
                  <c:v>-0.24</c:v>
                </c:pt>
                <c:pt idx="277">
                  <c:v>-0.23499999999999999</c:v>
                </c:pt>
                <c:pt idx="278">
                  <c:v>-0.23</c:v>
                </c:pt>
                <c:pt idx="279">
                  <c:v>-0.22500000000000001</c:v>
                </c:pt>
                <c:pt idx="280">
                  <c:v>-0.22</c:v>
                </c:pt>
                <c:pt idx="281">
                  <c:v>-0.215</c:v>
                </c:pt>
                <c:pt idx="282">
                  <c:v>-0.21</c:v>
                </c:pt>
                <c:pt idx="283">
                  <c:v>-0.20499999999999999</c:v>
                </c:pt>
                <c:pt idx="284">
                  <c:v>-0.2</c:v>
                </c:pt>
                <c:pt idx="285">
                  <c:v>-0.19500000000000001</c:v>
                </c:pt>
                <c:pt idx="286">
                  <c:v>-0.19</c:v>
                </c:pt>
                <c:pt idx="287">
                  <c:v>-0.185</c:v>
                </c:pt>
                <c:pt idx="288">
                  <c:v>-0.18</c:v>
                </c:pt>
                <c:pt idx="289">
                  <c:v>-0.17499999999999999</c:v>
                </c:pt>
                <c:pt idx="290">
                  <c:v>-0.17</c:v>
                </c:pt>
                <c:pt idx="291">
                  <c:v>-0.16500000000000001</c:v>
                </c:pt>
                <c:pt idx="292">
                  <c:v>-0.16</c:v>
                </c:pt>
                <c:pt idx="293">
                  <c:v>-0.155</c:v>
                </c:pt>
                <c:pt idx="294">
                  <c:v>-0.15</c:v>
                </c:pt>
                <c:pt idx="295">
                  <c:v>-0.14499999999999999</c:v>
                </c:pt>
                <c:pt idx="296">
                  <c:v>-0.14000000000000001</c:v>
                </c:pt>
                <c:pt idx="297">
                  <c:v>-0.13500000000000001</c:v>
                </c:pt>
                <c:pt idx="298">
                  <c:v>-0.13</c:v>
                </c:pt>
                <c:pt idx="299">
                  <c:v>-0.125</c:v>
                </c:pt>
                <c:pt idx="300">
                  <c:v>-0.12</c:v>
                </c:pt>
                <c:pt idx="301">
                  <c:v>-0.115</c:v>
                </c:pt>
                <c:pt idx="302">
                  <c:v>-0.11</c:v>
                </c:pt>
                <c:pt idx="303">
                  <c:v>-0.105</c:v>
                </c:pt>
                <c:pt idx="304">
                  <c:v>-0.1</c:v>
                </c:pt>
                <c:pt idx="305">
                  <c:v>-9.5000000000000001E-2</c:v>
                </c:pt>
                <c:pt idx="306">
                  <c:v>-0.09</c:v>
                </c:pt>
                <c:pt idx="307">
                  <c:v>-8.5000000000000006E-2</c:v>
                </c:pt>
                <c:pt idx="308">
                  <c:v>-0.08</c:v>
                </c:pt>
                <c:pt idx="309">
                  <c:v>-7.4999999999999997E-2</c:v>
                </c:pt>
                <c:pt idx="310">
                  <c:v>-7.0000000000000007E-2</c:v>
                </c:pt>
                <c:pt idx="311">
                  <c:v>-6.5000000000000002E-2</c:v>
                </c:pt>
                <c:pt idx="312">
                  <c:v>-0.06</c:v>
                </c:pt>
                <c:pt idx="313">
                  <c:v>-5.5E-2</c:v>
                </c:pt>
                <c:pt idx="314">
                  <c:v>-0.05</c:v>
                </c:pt>
                <c:pt idx="315">
                  <c:v>-4.4999999999999998E-2</c:v>
                </c:pt>
                <c:pt idx="316">
                  <c:v>-0.04</c:v>
                </c:pt>
                <c:pt idx="317">
                  <c:v>-3.5000000000000003E-2</c:v>
                </c:pt>
                <c:pt idx="318">
                  <c:v>-0.03</c:v>
                </c:pt>
                <c:pt idx="319">
                  <c:v>-2.5000000000000001E-2</c:v>
                </c:pt>
                <c:pt idx="320">
                  <c:v>-0.02</c:v>
                </c:pt>
                <c:pt idx="321">
                  <c:v>-1.4999999999999999E-2</c:v>
                </c:pt>
                <c:pt idx="322">
                  <c:v>-0.01</c:v>
                </c:pt>
                <c:pt idx="323">
                  <c:v>-5.0000000000000001E-3</c:v>
                </c:pt>
                <c:pt idx="324">
                  <c:v>0</c:v>
                </c:pt>
                <c:pt idx="325">
                  <c:v>5.0000000000000001E-3</c:v>
                </c:pt>
                <c:pt idx="326">
                  <c:v>0.01</c:v>
                </c:pt>
                <c:pt idx="327">
                  <c:v>1.4999999999999999E-2</c:v>
                </c:pt>
                <c:pt idx="328">
                  <c:v>0.02</c:v>
                </c:pt>
                <c:pt idx="329">
                  <c:v>2.5000000000000001E-2</c:v>
                </c:pt>
                <c:pt idx="330">
                  <c:v>0.03</c:v>
                </c:pt>
                <c:pt idx="331">
                  <c:v>3.5000000000000003E-2</c:v>
                </c:pt>
                <c:pt idx="332">
                  <c:v>0.04</c:v>
                </c:pt>
                <c:pt idx="333">
                  <c:v>4.4999999999999998E-2</c:v>
                </c:pt>
                <c:pt idx="334">
                  <c:v>0.05</c:v>
                </c:pt>
                <c:pt idx="335">
                  <c:v>5.5E-2</c:v>
                </c:pt>
                <c:pt idx="336">
                  <c:v>0.06</c:v>
                </c:pt>
                <c:pt idx="337">
                  <c:v>6.5000000000000002E-2</c:v>
                </c:pt>
                <c:pt idx="338">
                  <c:v>7.0000000000000007E-2</c:v>
                </c:pt>
                <c:pt idx="339">
                  <c:v>7.4999999999999997E-2</c:v>
                </c:pt>
                <c:pt idx="340">
                  <c:v>0.08</c:v>
                </c:pt>
                <c:pt idx="341">
                  <c:v>8.5000000000000006E-2</c:v>
                </c:pt>
                <c:pt idx="342">
                  <c:v>0.09</c:v>
                </c:pt>
                <c:pt idx="343">
                  <c:v>9.5000000000000001E-2</c:v>
                </c:pt>
                <c:pt idx="344">
                  <c:v>0.1</c:v>
                </c:pt>
                <c:pt idx="345">
                  <c:v>0.105</c:v>
                </c:pt>
                <c:pt idx="346">
                  <c:v>0.11</c:v>
                </c:pt>
                <c:pt idx="347">
                  <c:v>0.115</c:v>
                </c:pt>
                <c:pt idx="348">
                  <c:v>0.12</c:v>
                </c:pt>
                <c:pt idx="349">
                  <c:v>0.125</c:v>
                </c:pt>
                <c:pt idx="350">
                  <c:v>0.13</c:v>
                </c:pt>
                <c:pt idx="351">
                  <c:v>0.13500000000000001</c:v>
                </c:pt>
                <c:pt idx="352">
                  <c:v>0.14000000000000001</c:v>
                </c:pt>
                <c:pt idx="353">
                  <c:v>0.14499999999999999</c:v>
                </c:pt>
                <c:pt idx="354">
                  <c:v>0.15</c:v>
                </c:pt>
                <c:pt idx="355">
                  <c:v>0.155</c:v>
                </c:pt>
                <c:pt idx="356">
                  <c:v>0.16</c:v>
                </c:pt>
                <c:pt idx="357">
                  <c:v>0.16500000000000001</c:v>
                </c:pt>
                <c:pt idx="358">
                  <c:v>0.17</c:v>
                </c:pt>
                <c:pt idx="359">
                  <c:v>0.17499999999999999</c:v>
                </c:pt>
                <c:pt idx="360">
                  <c:v>0.18</c:v>
                </c:pt>
                <c:pt idx="361">
                  <c:v>0.185</c:v>
                </c:pt>
                <c:pt idx="362">
                  <c:v>0.19</c:v>
                </c:pt>
                <c:pt idx="363">
                  <c:v>0.19500000000000001</c:v>
                </c:pt>
                <c:pt idx="364">
                  <c:v>0.2</c:v>
                </c:pt>
                <c:pt idx="365">
                  <c:v>0.20499999999999999</c:v>
                </c:pt>
                <c:pt idx="366">
                  <c:v>0.21</c:v>
                </c:pt>
                <c:pt idx="367">
                  <c:v>0.215</c:v>
                </c:pt>
                <c:pt idx="368">
                  <c:v>0.22</c:v>
                </c:pt>
                <c:pt idx="369">
                  <c:v>0.22500000000000001</c:v>
                </c:pt>
                <c:pt idx="370">
                  <c:v>0.23</c:v>
                </c:pt>
                <c:pt idx="371">
                  <c:v>0.23499999999999999</c:v>
                </c:pt>
                <c:pt idx="372">
                  <c:v>0.24</c:v>
                </c:pt>
                <c:pt idx="373">
                  <c:v>0.245</c:v>
                </c:pt>
                <c:pt idx="374">
                  <c:v>0.25</c:v>
                </c:pt>
                <c:pt idx="375">
                  <c:v>0.255</c:v>
                </c:pt>
                <c:pt idx="376">
                  <c:v>0.26</c:v>
                </c:pt>
                <c:pt idx="377">
                  <c:v>0.26500000000000001</c:v>
                </c:pt>
                <c:pt idx="378">
                  <c:v>0.27</c:v>
                </c:pt>
                <c:pt idx="379">
                  <c:v>0.27500000000000002</c:v>
                </c:pt>
                <c:pt idx="380">
                  <c:v>0.28000000000000003</c:v>
                </c:pt>
                <c:pt idx="381">
                  <c:v>0.28499999999999998</c:v>
                </c:pt>
                <c:pt idx="382">
                  <c:v>0.28999999999999998</c:v>
                </c:pt>
                <c:pt idx="383">
                  <c:v>0.29499999999999998</c:v>
                </c:pt>
                <c:pt idx="384">
                  <c:v>0.3</c:v>
                </c:pt>
                <c:pt idx="385">
                  <c:v>0.30499999999999999</c:v>
                </c:pt>
                <c:pt idx="386">
                  <c:v>0.31</c:v>
                </c:pt>
                <c:pt idx="387">
                  <c:v>0.315</c:v>
                </c:pt>
                <c:pt idx="388">
                  <c:v>0.32</c:v>
                </c:pt>
                <c:pt idx="389">
                  <c:v>0.32500000000000001</c:v>
                </c:pt>
                <c:pt idx="390">
                  <c:v>0.33</c:v>
                </c:pt>
                <c:pt idx="391">
                  <c:v>0.33500000000000002</c:v>
                </c:pt>
                <c:pt idx="392">
                  <c:v>0.34</c:v>
                </c:pt>
                <c:pt idx="393">
                  <c:v>0.34499999999999997</c:v>
                </c:pt>
                <c:pt idx="394">
                  <c:v>0.35</c:v>
                </c:pt>
                <c:pt idx="395">
                  <c:v>0.35499999999999998</c:v>
                </c:pt>
                <c:pt idx="396">
                  <c:v>0.36</c:v>
                </c:pt>
                <c:pt idx="397">
                  <c:v>0.36499999999999999</c:v>
                </c:pt>
                <c:pt idx="398">
                  <c:v>0.37</c:v>
                </c:pt>
                <c:pt idx="399">
                  <c:v>0.375</c:v>
                </c:pt>
                <c:pt idx="400">
                  <c:v>0.38</c:v>
                </c:pt>
                <c:pt idx="401">
                  <c:v>0.38500000000000001</c:v>
                </c:pt>
                <c:pt idx="402">
                  <c:v>0.39</c:v>
                </c:pt>
                <c:pt idx="403">
                  <c:v>0.39500000000000002</c:v>
                </c:pt>
                <c:pt idx="404">
                  <c:v>0.4</c:v>
                </c:pt>
                <c:pt idx="405">
                  <c:v>0.40500000000000003</c:v>
                </c:pt>
                <c:pt idx="406">
                  <c:v>0.41</c:v>
                </c:pt>
                <c:pt idx="407">
                  <c:v>0.41499999999999998</c:v>
                </c:pt>
                <c:pt idx="408">
                  <c:v>0.42</c:v>
                </c:pt>
                <c:pt idx="409">
                  <c:v>0.42499999999999999</c:v>
                </c:pt>
                <c:pt idx="410">
                  <c:v>0.43</c:v>
                </c:pt>
                <c:pt idx="411">
                  <c:v>0.435</c:v>
                </c:pt>
                <c:pt idx="412">
                  <c:v>0.44</c:v>
                </c:pt>
                <c:pt idx="413">
                  <c:v>0.44500000000000001</c:v>
                </c:pt>
                <c:pt idx="414">
                  <c:v>0.45</c:v>
                </c:pt>
                <c:pt idx="415">
                  <c:v>0.45500000000000002</c:v>
                </c:pt>
                <c:pt idx="416">
                  <c:v>0.46</c:v>
                </c:pt>
                <c:pt idx="417">
                  <c:v>0.46500000000000002</c:v>
                </c:pt>
                <c:pt idx="418">
                  <c:v>0.47</c:v>
                </c:pt>
                <c:pt idx="419">
                  <c:v>0.47499999999999998</c:v>
                </c:pt>
                <c:pt idx="420">
                  <c:v>0.48</c:v>
                </c:pt>
                <c:pt idx="421">
                  <c:v>0.48499999999999999</c:v>
                </c:pt>
                <c:pt idx="422">
                  <c:v>0.49</c:v>
                </c:pt>
                <c:pt idx="423">
                  <c:v>0.495</c:v>
                </c:pt>
                <c:pt idx="424">
                  <c:v>0.5</c:v>
                </c:pt>
                <c:pt idx="425">
                  <c:v>0.505</c:v>
                </c:pt>
                <c:pt idx="426">
                  <c:v>0.51</c:v>
                </c:pt>
                <c:pt idx="427">
                  <c:v>0.51500000000000001</c:v>
                </c:pt>
                <c:pt idx="428">
                  <c:v>0.52</c:v>
                </c:pt>
                <c:pt idx="429">
                  <c:v>0.52500000000000002</c:v>
                </c:pt>
                <c:pt idx="430">
                  <c:v>0.53</c:v>
                </c:pt>
                <c:pt idx="431">
                  <c:v>0.53500000000000003</c:v>
                </c:pt>
                <c:pt idx="432">
                  <c:v>0.54</c:v>
                </c:pt>
                <c:pt idx="433">
                  <c:v>0.54500000000000004</c:v>
                </c:pt>
                <c:pt idx="434">
                  <c:v>0.55000000000000004</c:v>
                </c:pt>
                <c:pt idx="435">
                  <c:v>0.55500000000000005</c:v>
                </c:pt>
                <c:pt idx="436">
                  <c:v>0.56000000000000005</c:v>
                </c:pt>
                <c:pt idx="437">
                  <c:v>0.56499999999999995</c:v>
                </c:pt>
                <c:pt idx="438">
                  <c:v>0.56999999999999995</c:v>
                </c:pt>
                <c:pt idx="439">
                  <c:v>0.57499999999999996</c:v>
                </c:pt>
                <c:pt idx="440">
                  <c:v>0.57999999999999996</c:v>
                </c:pt>
                <c:pt idx="441">
                  <c:v>0.58499999999999996</c:v>
                </c:pt>
                <c:pt idx="442">
                  <c:v>0.59</c:v>
                </c:pt>
                <c:pt idx="443">
                  <c:v>0.59499999999999997</c:v>
                </c:pt>
                <c:pt idx="444">
                  <c:v>0.6</c:v>
                </c:pt>
                <c:pt idx="445">
                  <c:v>0.60499999999999998</c:v>
                </c:pt>
                <c:pt idx="446">
                  <c:v>0.61</c:v>
                </c:pt>
                <c:pt idx="447">
                  <c:v>0.61499999999999999</c:v>
                </c:pt>
                <c:pt idx="448">
                  <c:v>0.62</c:v>
                </c:pt>
                <c:pt idx="449">
                  <c:v>0.625</c:v>
                </c:pt>
                <c:pt idx="450">
                  <c:v>0.63</c:v>
                </c:pt>
                <c:pt idx="451">
                  <c:v>0.63500000000000001</c:v>
                </c:pt>
                <c:pt idx="452">
                  <c:v>0.64</c:v>
                </c:pt>
                <c:pt idx="453">
                  <c:v>0.64500000000000002</c:v>
                </c:pt>
                <c:pt idx="454">
                  <c:v>0.65</c:v>
                </c:pt>
                <c:pt idx="455">
                  <c:v>0.65500000000000003</c:v>
                </c:pt>
                <c:pt idx="456">
                  <c:v>0.66</c:v>
                </c:pt>
                <c:pt idx="457">
                  <c:v>0.66500000000000004</c:v>
                </c:pt>
                <c:pt idx="458">
                  <c:v>0.67</c:v>
                </c:pt>
                <c:pt idx="459">
                  <c:v>0.67500000000000004</c:v>
                </c:pt>
                <c:pt idx="460">
                  <c:v>0.68</c:v>
                </c:pt>
                <c:pt idx="461">
                  <c:v>0.68500000000000005</c:v>
                </c:pt>
                <c:pt idx="462">
                  <c:v>0.69</c:v>
                </c:pt>
                <c:pt idx="463">
                  <c:v>0.69499999999999995</c:v>
                </c:pt>
                <c:pt idx="464">
                  <c:v>0.7</c:v>
                </c:pt>
                <c:pt idx="465">
                  <c:v>0.70499999999999996</c:v>
                </c:pt>
                <c:pt idx="466">
                  <c:v>0.71</c:v>
                </c:pt>
                <c:pt idx="467">
                  <c:v>0.71499999999999997</c:v>
                </c:pt>
                <c:pt idx="468">
                  <c:v>0.72</c:v>
                </c:pt>
                <c:pt idx="469">
                  <c:v>0.72499999999999998</c:v>
                </c:pt>
                <c:pt idx="470">
                  <c:v>0.73</c:v>
                </c:pt>
                <c:pt idx="471">
                  <c:v>0.73499999999999999</c:v>
                </c:pt>
                <c:pt idx="472">
                  <c:v>0.74</c:v>
                </c:pt>
                <c:pt idx="473">
                  <c:v>0.745</c:v>
                </c:pt>
                <c:pt idx="474">
                  <c:v>0.75</c:v>
                </c:pt>
                <c:pt idx="475">
                  <c:v>0.755</c:v>
                </c:pt>
                <c:pt idx="476">
                  <c:v>0.76</c:v>
                </c:pt>
                <c:pt idx="477">
                  <c:v>0.76500000000000001</c:v>
                </c:pt>
                <c:pt idx="478">
                  <c:v>0.77</c:v>
                </c:pt>
                <c:pt idx="479">
                  <c:v>0.77500000000000002</c:v>
                </c:pt>
                <c:pt idx="480">
                  <c:v>0.78</c:v>
                </c:pt>
                <c:pt idx="481">
                  <c:v>0.78500000000000003</c:v>
                </c:pt>
                <c:pt idx="482">
                  <c:v>0.79</c:v>
                </c:pt>
                <c:pt idx="483">
                  <c:v>0.79500000000000004</c:v>
                </c:pt>
                <c:pt idx="484">
                  <c:v>0.8</c:v>
                </c:pt>
                <c:pt idx="485">
                  <c:v>0.80500000000000005</c:v>
                </c:pt>
                <c:pt idx="486">
                  <c:v>0.81</c:v>
                </c:pt>
                <c:pt idx="487">
                  <c:v>0.81499999999999995</c:v>
                </c:pt>
                <c:pt idx="488">
                  <c:v>0.82</c:v>
                </c:pt>
                <c:pt idx="489">
                  <c:v>0.82499999999999996</c:v>
                </c:pt>
                <c:pt idx="490">
                  <c:v>0.83</c:v>
                </c:pt>
                <c:pt idx="491">
                  <c:v>0.83499999999999996</c:v>
                </c:pt>
                <c:pt idx="492">
                  <c:v>0.84</c:v>
                </c:pt>
                <c:pt idx="493">
                  <c:v>0.84499999999999997</c:v>
                </c:pt>
                <c:pt idx="494">
                  <c:v>0.85</c:v>
                </c:pt>
                <c:pt idx="495">
                  <c:v>0.85499999999999998</c:v>
                </c:pt>
                <c:pt idx="496">
                  <c:v>0.86</c:v>
                </c:pt>
                <c:pt idx="497">
                  <c:v>0.86499999999999999</c:v>
                </c:pt>
                <c:pt idx="498">
                  <c:v>0.87</c:v>
                </c:pt>
                <c:pt idx="499">
                  <c:v>0.875</c:v>
                </c:pt>
                <c:pt idx="500">
                  <c:v>0.88</c:v>
                </c:pt>
                <c:pt idx="501">
                  <c:v>0.88500000000000001</c:v>
                </c:pt>
                <c:pt idx="502">
                  <c:v>0.89</c:v>
                </c:pt>
                <c:pt idx="503">
                  <c:v>0.89500000000000002</c:v>
                </c:pt>
                <c:pt idx="504">
                  <c:v>0.9</c:v>
                </c:pt>
                <c:pt idx="505">
                  <c:v>0.90500000000000003</c:v>
                </c:pt>
                <c:pt idx="506">
                  <c:v>0.91</c:v>
                </c:pt>
                <c:pt idx="507">
                  <c:v>0.91500000000000004</c:v>
                </c:pt>
                <c:pt idx="508">
                  <c:v>0.92</c:v>
                </c:pt>
                <c:pt idx="509">
                  <c:v>0.92500000000000004</c:v>
                </c:pt>
                <c:pt idx="510">
                  <c:v>0.93</c:v>
                </c:pt>
                <c:pt idx="511">
                  <c:v>0.93500000000000005</c:v>
                </c:pt>
                <c:pt idx="512">
                  <c:v>0.94</c:v>
                </c:pt>
                <c:pt idx="513">
                  <c:v>0.94499999999999995</c:v>
                </c:pt>
                <c:pt idx="514">
                  <c:v>0.95</c:v>
                </c:pt>
                <c:pt idx="515">
                  <c:v>0.95499999999999996</c:v>
                </c:pt>
                <c:pt idx="516">
                  <c:v>0.96</c:v>
                </c:pt>
                <c:pt idx="517">
                  <c:v>0.96499999999999997</c:v>
                </c:pt>
                <c:pt idx="518">
                  <c:v>0.97</c:v>
                </c:pt>
                <c:pt idx="519">
                  <c:v>0.97499999999999998</c:v>
                </c:pt>
                <c:pt idx="520">
                  <c:v>0.98</c:v>
                </c:pt>
                <c:pt idx="521">
                  <c:v>0.98499999999999999</c:v>
                </c:pt>
                <c:pt idx="522">
                  <c:v>0.99</c:v>
                </c:pt>
                <c:pt idx="523">
                  <c:v>0.995</c:v>
                </c:pt>
                <c:pt idx="524">
                  <c:v>1</c:v>
                </c:pt>
                <c:pt idx="525">
                  <c:v>1.0049999999999999</c:v>
                </c:pt>
                <c:pt idx="526">
                  <c:v>1.01</c:v>
                </c:pt>
                <c:pt idx="527">
                  <c:v>1.0149999999999999</c:v>
                </c:pt>
                <c:pt idx="528">
                  <c:v>1.02</c:v>
                </c:pt>
                <c:pt idx="529">
                  <c:v>1.0249999999999999</c:v>
                </c:pt>
                <c:pt idx="530">
                  <c:v>1.03</c:v>
                </c:pt>
                <c:pt idx="531">
                  <c:v>1.0349999999999999</c:v>
                </c:pt>
                <c:pt idx="532">
                  <c:v>1.04</c:v>
                </c:pt>
                <c:pt idx="533">
                  <c:v>1.0449999999999999</c:v>
                </c:pt>
                <c:pt idx="534">
                  <c:v>1.05</c:v>
                </c:pt>
                <c:pt idx="535">
                  <c:v>1.0549999999999999</c:v>
                </c:pt>
                <c:pt idx="536">
                  <c:v>1.06</c:v>
                </c:pt>
                <c:pt idx="537">
                  <c:v>1.0649999999999999</c:v>
                </c:pt>
                <c:pt idx="538">
                  <c:v>1.07</c:v>
                </c:pt>
                <c:pt idx="539">
                  <c:v>1.075</c:v>
                </c:pt>
                <c:pt idx="540">
                  <c:v>1.08</c:v>
                </c:pt>
                <c:pt idx="541">
                  <c:v>1.085</c:v>
                </c:pt>
                <c:pt idx="542">
                  <c:v>1.0900000000000001</c:v>
                </c:pt>
                <c:pt idx="543">
                  <c:v>1.095</c:v>
                </c:pt>
                <c:pt idx="544">
                  <c:v>1.1000000000000001</c:v>
                </c:pt>
                <c:pt idx="545">
                  <c:v>1.105</c:v>
                </c:pt>
                <c:pt idx="546">
                  <c:v>1.1100000000000001</c:v>
                </c:pt>
                <c:pt idx="547">
                  <c:v>1.115</c:v>
                </c:pt>
                <c:pt idx="548">
                  <c:v>1.1200000000000001</c:v>
                </c:pt>
                <c:pt idx="549">
                  <c:v>1.125</c:v>
                </c:pt>
                <c:pt idx="550">
                  <c:v>1.1299999999999999</c:v>
                </c:pt>
                <c:pt idx="551">
                  <c:v>1.135</c:v>
                </c:pt>
                <c:pt idx="552">
                  <c:v>1.1399999999999999</c:v>
                </c:pt>
                <c:pt idx="553">
                  <c:v>1.145</c:v>
                </c:pt>
                <c:pt idx="554">
                  <c:v>1.1499999999999999</c:v>
                </c:pt>
                <c:pt idx="555">
                  <c:v>1.155</c:v>
                </c:pt>
                <c:pt idx="556">
                  <c:v>1.1599999999999999</c:v>
                </c:pt>
                <c:pt idx="557">
                  <c:v>1.165</c:v>
                </c:pt>
                <c:pt idx="558">
                  <c:v>1.17</c:v>
                </c:pt>
                <c:pt idx="559">
                  <c:v>1.175</c:v>
                </c:pt>
                <c:pt idx="560">
                  <c:v>1.18</c:v>
                </c:pt>
                <c:pt idx="561">
                  <c:v>1.1850000000000001</c:v>
                </c:pt>
                <c:pt idx="562">
                  <c:v>1.19</c:v>
                </c:pt>
                <c:pt idx="563">
                  <c:v>1.1950000000000001</c:v>
                </c:pt>
                <c:pt idx="564">
                  <c:v>1.2</c:v>
                </c:pt>
                <c:pt idx="565">
                  <c:v>1.2050000000000001</c:v>
                </c:pt>
                <c:pt idx="566">
                  <c:v>1.21</c:v>
                </c:pt>
                <c:pt idx="567">
                  <c:v>1.2150000000000001</c:v>
                </c:pt>
                <c:pt idx="568">
                  <c:v>1.22</c:v>
                </c:pt>
                <c:pt idx="569">
                  <c:v>1.2250000000000001</c:v>
                </c:pt>
                <c:pt idx="570">
                  <c:v>1.23</c:v>
                </c:pt>
                <c:pt idx="571">
                  <c:v>1.2350000000000001</c:v>
                </c:pt>
                <c:pt idx="572">
                  <c:v>1.24</c:v>
                </c:pt>
                <c:pt idx="573">
                  <c:v>1.2450000000000001</c:v>
                </c:pt>
                <c:pt idx="574">
                  <c:v>1.25</c:v>
                </c:pt>
                <c:pt idx="575">
                  <c:v>1.2549999999999999</c:v>
                </c:pt>
                <c:pt idx="576">
                  <c:v>1.26</c:v>
                </c:pt>
                <c:pt idx="577">
                  <c:v>1.2649999999999999</c:v>
                </c:pt>
                <c:pt idx="578">
                  <c:v>1.27</c:v>
                </c:pt>
                <c:pt idx="579">
                  <c:v>1.2749999999999999</c:v>
                </c:pt>
                <c:pt idx="580">
                  <c:v>1.28</c:v>
                </c:pt>
                <c:pt idx="581">
                  <c:v>1.2849999999999999</c:v>
                </c:pt>
                <c:pt idx="582">
                  <c:v>1.29</c:v>
                </c:pt>
                <c:pt idx="583">
                  <c:v>1.2949999999999999</c:v>
                </c:pt>
                <c:pt idx="584">
                  <c:v>1.3</c:v>
                </c:pt>
                <c:pt idx="585">
                  <c:v>1.3049999999999999</c:v>
                </c:pt>
                <c:pt idx="586">
                  <c:v>1.31</c:v>
                </c:pt>
                <c:pt idx="587">
                  <c:v>1.3149999999999999</c:v>
                </c:pt>
                <c:pt idx="588">
                  <c:v>1.32</c:v>
                </c:pt>
                <c:pt idx="589">
                  <c:v>1.325</c:v>
                </c:pt>
                <c:pt idx="590">
                  <c:v>1.33</c:v>
                </c:pt>
                <c:pt idx="591">
                  <c:v>1.335</c:v>
                </c:pt>
                <c:pt idx="592">
                  <c:v>1.34</c:v>
                </c:pt>
                <c:pt idx="593">
                  <c:v>1.345</c:v>
                </c:pt>
                <c:pt idx="594">
                  <c:v>1.35</c:v>
                </c:pt>
                <c:pt idx="595">
                  <c:v>1.355</c:v>
                </c:pt>
                <c:pt idx="596">
                  <c:v>1.36</c:v>
                </c:pt>
                <c:pt idx="597">
                  <c:v>1.365</c:v>
                </c:pt>
                <c:pt idx="598">
                  <c:v>1.37</c:v>
                </c:pt>
                <c:pt idx="599">
                  <c:v>1.375</c:v>
                </c:pt>
                <c:pt idx="600">
                  <c:v>1.38</c:v>
                </c:pt>
                <c:pt idx="601">
                  <c:v>1.385</c:v>
                </c:pt>
                <c:pt idx="602">
                  <c:v>1.39</c:v>
                </c:pt>
                <c:pt idx="603">
                  <c:v>1.395</c:v>
                </c:pt>
                <c:pt idx="604">
                  <c:v>1.4</c:v>
                </c:pt>
                <c:pt idx="605">
                  <c:v>1.405</c:v>
                </c:pt>
                <c:pt idx="606">
                  <c:v>1.41</c:v>
                </c:pt>
                <c:pt idx="607">
                  <c:v>1.415</c:v>
                </c:pt>
                <c:pt idx="608">
                  <c:v>1.42</c:v>
                </c:pt>
                <c:pt idx="609">
                  <c:v>1.425</c:v>
                </c:pt>
                <c:pt idx="610">
                  <c:v>1.43</c:v>
                </c:pt>
                <c:pt idx="611">
                  <c:v>1.4350000000000001</c:v>
                </c:pt>
                <c:pt idx="612">
                  <c:v>1.44</c:v>
                </c:pt>
                <c:pt idx="613">
                  <c:v>1.4450000000000001</c:v>
                </c:pt>
                <c:pt idx="614">
                  <c:v>1.45</c:v>
                </c:pt>
                <c:pt idx="615">
                  <c:v>1.4550000000000001</c:v>
                </c:pt>
                <c:pt idx="616">
                  <c:v>1.46</c:v>
                </c:pt>
                <c:pt idx="617">
                  <c:v>1.4650000000000001</c:v>
                </c:pt>
                <c:pt idx="618">
                  <c:v>1.47</c:v>
                </c:pt>
                <c:pt idx="619">
                  <c:v>1.4750000000000001</c:v>
                </c:pt>
                <c:pt idx="620">
                  <c:v>1.48</c:v>
                </c:pt>
                <c:pt idx="621">
                  <c:v>1.4850000000000001</c:v>
                </c:pt>
                <c:pt idx="622">
                  <c:v>1.49</c:v>
                </c:pt>
                <c:pt idx="623">
                  <c:v>1.4950000000000001</c:v>
                </c:pt>
                <c:pt idx="624">
                  <c:v>1.5</c:v>
                </c:pt>
                <c:pt idx="625">
                  <c:v>1.5049999999999999</c:v>
                </c:pt>
                <c:pt idx="626">
                  <c:v>1.51</c:v>
                </c:pt>
                <c:pt idx="627">
                  <c:v>1.5149999999999999</c:v>
                </c:pt>
                <c:pt idx="628">
                  <c:v>1.52</c:v>
                </c:pt>
                <c:pt idx="629">
                  <c:v>1.5249999999999999</c:v>
                </c:pt>
                <c:pt idx="630">
                  <c:v>1.53</c:v>
                </c:pt>
                <c:pt idx="631">
                  <c:v>1.5349999999999999</c:v>
                </c:pt>
                <c:pt idx="632">
                  <c:v>1.54</c:v>
                </c:pt>
                <c:pt idx="633">
                  <c:v>1.5449999999999999</c:v>
                </c:pt>
                <c:pt idx="634">
                  <c:v>1.55</c:v>
                </c:pt>
                <c:pt idx="635">
                  <c:v>1.5549999999999999</c:v>
                </c:pt>
                <c:pt idx="636">
                  <c:v>1.56</c:v>
                </c:pt>
                <c:pt idx="637">
                  <c:v>1.5649999999999999</c:v>
                </c:pt>
                <c:pt idx="638">
                  <c:v>1.57</c:v>
                </c:pt>
                <c:pt idx="639">
                  <c:v>1.575</c:v>
                </c:pt>
                <c:pt idx="640">
                  <c:v>1.58</c:v>
                </c:pt>
                <c:pt idx="641">
                  <c:v>1.585</c:v>
                </c:pt>
                <c:pt idx="642">
                  <c:v>1.59</c:v>
                </c:pt>
                <c:pt idx="643">
                  <c:v>1.595</c:v>
                </c:pt>
                <c:pt idx="644">
                  <c:v>1.6</c:v>
                </c:pt>
                <c:pt idx="645">
                  <c:v>1.605</c:v>
                </c:pt>
                <c:pt idx="646">
                  <c:v>1.61</c:v>
                </c:pt>
                <c:pt idx="647">
                  <c:v>1.615</c:v>
                </c:pt>
                <c:pt idx="648">
                  <c:v>1.62</c:v>
                </c:pt>
                <c:pt idx="649">
                  <c:v>1.625</c:v>
                </c:pt>
                <c:pt idx="650">
                  <c:v>1.63</c:v>
                </c:pt>
                <c:pt idx="651">
                  <c:v>1.635</c:v>
                </c:pt>
                <c:pt idx="652">
                  <c:v>1.64</c:v>
                </c:pt>
                <c:pt idx="653">
                  <c:v>1.645</c:v>
                </c:pt>
                <c:pt idx="654">
                  <c:v>1.65</c:v>
                </c:pt>
                <c:pt idx="655">
                  <c:v>1.655</c:v>
                </c:pt>
                <c:pt idx="656">
                  <c:v>1.66</c:v>
                </c:pt>
                <c:pt idx="657">
                  <c:v>1.665</c:v>
                </c:pt>
                <c:pt idx="658">
                  <c:v>1.67</c:v>
                </c:pt>
                <c:pt idx="659">
                  <c:v>1.675</c:v>
                </c:pt>
                <c:pt idx="660">
                  <c:v>1.68</c:v>
                </c:pt>
                <c:pt idx="661">
                  <c:v>1.6850000000000001</c:v>
                </c:pt>
                <c:pt idx="662">
                  <c:v>1.69</c:v>
                </c:pt>
                <c:pt idx="663">
                  <c:v>1.6950000000000001</c:v>
                </c:pt>
                <c:pt idx="664">
                  <c:v>1.7</c:v>
                </c:pt>
                <c:pt idx="665">
                  <c:v>1.7050000000000001</c:v>
                </c:pt>
                <c:pt idx="666">
                  <c:v>1.71</c:v>
                </c:pt>
                <c:pt idx="667">
                  <c:v>1.7150000000000001</c:v>
                </c:pt>
                <c:pt idx="668">
                  <c:v>1.72</c:v>
                </c:pt>
                <c:pt idx="669">
                  <c:v>1.7250000000000001</c:v>
                </c:pt>
                <c:pt idx="670">
                  <c:v>1.73</c:v>
                </c:pt>
                <c:pt idx="671">
                  <c:v>1.7350000000000001</c:v>
                </c:pt>
                <c:pt idx="672">
                  <c:v>1.74</c:v>
                </c:pt>
                <c:pt idx="673">
                  <c:v>1.7450000000000001</c:v>
                </c:pt>
                <c:pt idx="674">
                  <c:v>1.75</c:v>
                </c:pt>
                <c:pt idx="675">
                  <c:v>1.7549999999999999</c:v>
                </c:pt>
                <c:pt idx="676">
                  <c:v>1.76</c:v>
                </c:pt>
                <c:pt idx="677">
                  <c:v>1.7649999999999999</c:v>
                </c:pt>
                <c:pt idx="678">
                  <c:v>1.77</c:v>
                </c:pt>
                <c:pt idx="679">
                  <c:v>1.7749999999999999</c:v>
                </c:pt>
                <c:pt idx="680">
                  <c:v>1.78</c:v>
                </c:pt>
                <c:pt idx="681">
                  <c:v>1.7849999999999999</c:v>
                </c:pt>
                <c:pt idx="682">
                  <c:v>1.79</c:v>
                </c:pt>
                <c:pt idx="683">
                  <c:v>1.7949999999999999</c:v>
                </c:pt>
                <c:pt idx="684">
                  <c:v>1.8</c:v>
                </c:pt>
                <c:pt idx="685">
                  <c:v>1.8049999999999999</c:v>
                </c:pt>
                <c:pt idx="686">
                  <c:v>1.81</c:v>
                </c:pt>
                <c:pt idx="687">
                  <c:v>1.8149999999999999</c:v>
                </c:pt>
                <c:pt idx="688">
                  <c:v>1.82</c:v>
                </c:pt>
                <c:pt idx="689">
                  <c:v>1.825</c:v>
                </c:pt>
                <c:pt idx="690">
                  <c:v>1.83</c:v>
                </c:pt>
                <c:pt idx="691">
                  <c:v>1.835</c:v>
                </c:pt>
                <c:pt idx="692">
                  <c:v>1.84</c:v>
                </c:pt>
                <c:pt idx="693">
                  <c:v>1.845</c:v>
                </c:pt>
                <c:pt idx="694">
                  <c:v>1.85</c:v>
                </c:pt>
                <c:pt idx="695">
                  <c:v>1.855</c:v>
                </c:pt>
                <c:pt idx="696">
                  <c:v>1.86</c:v>
                </c:pt>
                <c:pt idx="697">
                  <c:v>1.865</c:v>
                </c:pt>
                <c:pt idx="698">
                  <c:v>1.87</c:v>
                </c:pt>
                <c:pt idx="699">
                  <c:v>1.875</c:v>
                </c:pt>
                <c:pt idx="700">
                  <c:v>1.88</c:v>
                </c:pt>
                <c:pt idx="701">
                  <c:v>1.885</c:v>
                </c:pt>
                <c:pt idx="702">
                  <c:v>1.89</c:v>
                </c:pt>
                <c:pt idx="703">
                  <c:v>1.895</c:v>
                </c:pt>
                <c:pt idx="704">
                  <c:v>1.9</c:v>
                </c:pt>
                <c:pt idx="705">
                  <c:v>1.905</c:v>
                </c:pt>
                <c:pt idx="706">
                  <c:v>1.91</c:v>
                </c:pt>
                <c:pt idx="707">
                  <c:v>1.915</c:v>
                </c:pt>
                <c:pt idx="708">
                  <c:v>1.92</c:v>
                </c:pt>
                <c:pt idx="709">
                  <c:v>1.925</c:v>
                </c:pt>
                <c:pt idx="710">
                  <c:v>1.93</c:v>
                </c:pt>
                <c:pt idx="711">
                  <c:v>1.9350000000000001</c:v>
                </c:pt>
                <c:pt idx="712">
                  <c:v>1.94</c:v>
                </c:pt>
                <c:pt idx="713">
                  <c:v>1.9450000000000001</c:v>
                </c:pt>
                <c:pt idx="714">
                  <c:v>1.95</c:v>
                </c:pt>
                <c:pt idx="715">
                  <c:v>1.9550000000000001</c:v>
                </c:pt>
                <c:pt idx="716">
                  <c:v>1.96</c:v>
                </c:pt>
                <c:pt idx="717">
                  <c:v>1.9650000000000001</c:v>
                </c:pt>
                <c:pt idx="718">
                  <c:v>1.97</c:v>
                </c:pt>
                <c:pt idx="719">
                  <c:v>1.9750000000000001</c:v>
                </c:pt>
                <c:pt idx="720">
                  <c:v>1.98</c:v>
                </c:pt>
                <c:pt idx="721">
                  <c:v>1.9850000000000001</c:v>
                </c:pt>
                <c:pt idx="722">
                  <c:v>1.99</c:v>
                </c:pt>
                <c:pt idx="723">
                  <c:v>1.9950000000000001</c:v>
                </c:pt>
                <c:pt idx="724">
                  <c:v>2</c:v>
                </c:pt>
                <c:pt idx="725">
                  <c:v>2.0049999999999999</c:v>
                </c:pt>
                <c:pt idx="726">
                  <c:v>2.0099999999999998</c:v>
                </c:pt>
                <c:pt idx="727">
                  <c:v>2.0150000000000001</c:v>
                </c:pt>
                <c:pt idx="728">
                  <c:v>2.02</c:v>
                </c:pt>
                <c:pt idx="729">
                  <c:v>2.0249999999999999</c:v>
                </c:pt>
                <c:pt idx="730">
                  <c:v>2.0299999999999998</c:v>
                </c:pt>
                <c:pt idx="731">
                  <c:v>2.0350000000000001</c:v>
                </c:pt>
                <c:pt idx="732">
                  <c:v>2.04</c:v>
                </c:pt>
                <c:pt idx="733">
                  <c:v>2.0449999999999999</c:v>
                </c:pt>
                <c:pt idx="734">
                  <c:v>2.0499999999999998</c:v>
                </c:pt>
                <c:pt idx="735">
                  <c:v>2.0550000000000002</c:v>
                </c:pt>
                <c:pt idx="736">
                  <c:v>2.06</c:v>
                </c:pt>
                <c:pt idx="737">
                  <c:v>2.0649999999999999</c:v>
                </c:pt>
                <c:pt idx="738">
                  <c:v>2.0699999999999998</c:v>
                </c:pt>
                <c:pt idx="739">
                  <c:v>2.0750000000000002</c:v>
                </c:pt>
                <c:pt idx="740">
                  <c:v>2.08</c:v>
                </c:pt>
                <c:pt idx="741">
                  <c:v>2.085</c:v>
                </c:pt>
                <c:pt idx="742">
                  <c:v>2.09</c:v>
                </c:pt>
                <c:pt idx="743">
                  <c:v>2.0950000000000002</c:v>
                </c:pt>
                <c:pt idx="744">
                  <c:v>2.1</c:v>
                </c:pt>
                <c:pt idx="745">
                  <c:v>2.105</c:v>
                </c:pt>
                <c:pt idx="746">
                  <c:v>2.11</c:v>
                </c:pt>
                <c:pt idx="747">
                  <c:v>2.1150000000000002</c:v>
                </c:pt>
                <c:pt idx="748">
                  <c:v>2.12</c:v>
                </c:pt>
                <c:pt idx="749">
                  <c:v>2.125</c:v>
                </c:pt>
                <c:pt idx="750">
                  <c:v>2.13</c:v>
                </c:pt>
                <c:pt idx="751">
                  <c:v>2.1349999999999998</c:v>
                </c:pt>
                <c:pt idx="752">
                  <c:v>2.14</c:v>
                </c:pt>
                <c:pt idx="753">
                  <c:v>2.145</c:v>
                </c:pt>
                <c:pt idx="754">
                  <c:v>2.15</c:v>
                </c:pt>
                <c:pt idx="755">
                  <c:v>2.1549999999999998</c:v>
                </c:pt>
                <c:pt idx="756">
                  <c:v>2.16</c:v>
                </c:pt>
                <c:pt idx="757">
                  <c:v>2.165</c:v>
                </c:pt>
                <c:pt idx="758">
                  <c:v>2.17</c:v>
                </c:pt>
                <c:pt idx="759">
                  <c:v>2.1749999999999998</c:v>
                </c:pt>
                <c:pt idx="760">
                  <c:v>2.1800000000000002</c:v>
                </c:pt>
                <c:pt idx="761">
                  <c:v>2.1850000000000001</c:v>
                </c:pt>
                <c:pt idx="762">
                  <c:v>2.19</c:v>
                </c:pt>
                <c:pt idx="763">
                  <c:v>2.1949999999999998</c:v>
                </c:pt>
                <c:pt idx="764">
                  <c:v>2.2000000000000002</c:v>
                </c:pt>
                <c:pt idx="765">
                  <c:v>2.2050000000000001</c:v>
                </c:pt>
                <c:pt idx="766">
                  <c:v>2.21</c:v>
                </c:pt>
                <c:pt idx="767">
                  <c:v>2.2149999999999999</c:v>
                </c:pt>
                <c:pt idx="768">
                  <c:v>2.2200000000000002</c:v>
                </c:pt>
                <c:pt idx="769">
                  <c:v>2.2250000000000001</c:v>
                </c:pt>
                <c:pt idx="770">
                  <c:v>2.23</c:v>
                </c:pt>
                <c:pt idx="771">
                  <c:v>2.2349999999999999</c:v>
                </c:pt>
                <c:pt idx="772">
                  <c:v>2.2400000000000002</c:v>
                </c:pt>
                <c:pt idx="773">
                  <c:v>2.2450000000000001</c:v>
                </c:pt>
                <c:pt idx="774">
                  <c:v>2.25</c:v>
                </c:pt>
                <c:pt idx="775">
                  <c:v>2.2549999999999999</c:v>
                </c:pt>
                <c:pt idx="776">
                  <c:v>2.2599999999999998</c:v>
                </c:pt>
                <c:pt idx="777">
                  <c:v>2.2650000000000001</c:v>
                </c:pt>
                <c:pt idx="778">
                  <c:v>2.27</c:v>
                </c:pt>
                <c:pt idx="779">
                  <c:v>2.2749999999999999</c:v>
                </c:pt>
                <c:pt idx="780">
                  <c:v>2.2799999999999998</c:v>
                </c:pt>
                <c:pt idx="781">
                  <c:v>2.2850000000000001</c:v>
                </c:pt>
                <c:pt idx="782">
                  <c:v>2.29</c:v>
                </c:pt>
                <c:pt idx="783">
                  <c:v>2.2949999999999999</c:v>
                </c:pt>
                <c:pt idx="784">
                  <c:v>2.2999999999999998</c:v>
                </c:pt>
                <c:pt idx="785">
                  <c:v>2.3050000000000002</c:v>
                </c:pt>
                <c:pt idx="786">
                  <c:v>2.31</c:v>
                </c:pt>
                <c:pt idx="787">
                  <c:v>2.3149999999999999</c:v>
                </c:pt>
                <c:pt idx="788">
                  <c:v>2.3199999999999998</c:v>
                </c:pt>
                <c:pt idx="789">
                  <c:v>2.3250000000000002</c:v>
                </c:pt>
                <c:pt idx="790">
                  <c:v>2.33</c:v>
                </c:pt>
                <c:pt idx="791">
                  <c:v>2.335</c:v>
                </c:pt>
                <c:pt idx="792">
                  <c:v>2.34</c:v>
                </c:pt>
                <c:pt idx="793">
                  <c:v>2.3450000000000002</c:v>
                </c:pt>
                <c:pt idx="794">
                  <c:v>2.35</c:v>
                </c:pt>
                <c:pt idx="795">
                  <c:v>2.355</c:v>
                </c:pt>
                <c:pt idx="796">
                  <c:v>2.36</c:v>
                </c:pt>
                <c:pt idx="797">
                  <c:v>2.3650000000000002</c:v>
                </c:pt>
                <c:pt idx="798">
                  <c:v>2.37</c:v>
                </c:pt>
                <c:pt idx="799">
                  <c:v>2.375</c:v>
                </c:pt>
                <c:pt idx="800">
                  <c:v>2.38</c:v>
                </c:pt>
                <c:pt idx="801">
                  <c:v>2.3849999999999998</c:v>
                </c:pt>
                <c:pt idx="802">
                  <c:v>2.39</c:v>
                </c:pt>
                <c:pt idx="803">
                  <c:v>2.395</c:v>
                </c:pt>
                <c:pt idx="804">
                  <c:v>2.4</c:v>
                </c:pt>
                <c:pt idx="805">
                  <c:v>2.4049999999999998</c:v>
                </c:pt>
                <c:pt idx="806">
                  <c:v>2.41</c:v>
                </c:pt>
                <c:pt idx="807">
                  <c:v>2.415</c:v>
                </c:pt>
                <c:pt idx="808">
                  <c:v>2.42</c:v>
                </c:pt>
                <c:pt idx="809">
                  <c:v>2.4249999999999998</c:v>
                </c:pt>
                <c:pt idx="810">
                  <c:v>2.4300000000000002</c:v>
                </c:pt>
                <c:pt idx="811">
                  <c:v>2.4350000000000001</c:v>
                </c:pt>
                <c:pt idx="812">
                  <c:v>2.44</c:v>
                </c:pt>
                <c:pt idx="813">
                  <c:v>2.4449999999999998</c:v>
                </c:pt>
                <c:pt idx="814">
                  <c:v>2.4500000000000002</c:v>
                </c:pt>
                <c:pt idx="815">
                  <c:v>2.4550000000000001</c:v>
                </c:pt>
                <c:pt idx="816">
                  <c:v>2.46</c:v>
                </c:pt>
                <c:pt idx="817">
                  <c:v>2.4649999999999999</c:v>
                </c:pt>
                <c:pt idx="818">
                  <c:v>2.4700000000000002</c:v>
                </c:pt>
                <c:pt idx="819">
                  <c:v>2.4750000000000001</c:v>
                </c:pt>
                <c:pt idx="820">
                  <c:v>2.48</c:v>
                </c:pt>
                <c:pt idx="821">
                  <c:v>2.4849999999999999</c:v>
                </c:pt>
                <c:pt idx="822">
                  <c:v>2.4900000000000002</c:v>
                </c:pt>
                <c:pt idx="823">
                  <c:v>2.4950000000000001</c:v>
                </c:pt>
                <c:pt idx="824">
                  <c:v>2.5</c:v>
                </c:pt>
                <c:pt idx="825">
                  <c:v>2.5049999999999999</c:v>
                </c:pt>
                <c:pt idx="826">
                  <c:v>2.5099999999999998</c:v>
                </c:pt>
                <c:pt idx="827">
                  <c:v>2.5150000000000001</c:v>
                </c:pt>
                <c:pt idx="828">
                  <c:v>2.52</c:v>
                </c:pt>
                <c:pt idx="829">
                  <c:v>2.5249999999999999</c:v>
                </c:pt>
                <c:pt idx="830">
                  <c:v>2.5299999999999998</c:v>
                </c:pt>
                <c:pt idx="831">
                  <c:v>2.5350000000000001</c:v>
                </c:pt>
                <c:pt idx="832">
                  <c:v>2.54</c:v>
                </c:pt>
                <c:pt idx="833">
                  <c:v>2.5449999999999999</c:v>
                </c:pt>
                <c:pt idx="834">
                  <c:v>2.5499999999999998</c:v>
                </c:pt>
                <c:pt idx="835">
                  <c:v>2.5550000000000002</c:v>
                </c:pt>
                <c:pt idx="836">
                  <c:v>2.56</c:v>
                </c:pt>
                <c:pt idx="837">
                  <c:v>2.5649999999999999</c:v>
                </c:pt>
                <c:pt idx="838">
                  <c:v>2.57</c:v>
                </c:pt>
                <c:pt idx="839">
                  <c:v>2.5750000000000002</c:v>
                </c:pt>
                <c:pt idx="840">
                  <c:v>2.58</c:v>
                </c:pt>
                <c:pt idx="841">
                  <c:v>2.585</c:v>
                </c:pt>
                <c:pt idx="842">
                  <c:v>2.59</c:v>
                </c:pt>
                <c:pt idx="843">
                  <c:v>2.5950000000000002</c:v>
                </c:pt>
                <c:pt idx="844">
                  <c:v>2.6</c:v>
                </c:pt>
                <c:pt idx="845">
                  <c:v>2.605</c:v>
                </c:pt>
                <c:pt idx="846">
                  <c:v>2.61</c:v>
                </c:pt>
                <c:pt idx="847">
                  <c:v>2.6150000000000002</c:v>
                </c:pt>
                <c:pt idx="848">
                  <c:v>2.62</c:v>
                </c:pt>
                <c:pt idx="849">
                  <c:v>2.625</c:v>
                </c:pt>
                <c:pt idx="850">
                  <c:v>2.63</c:v>
                </c:pt>
                <c:pt idx="851">
                  <c:v>2.6349999999999998</c:v>
                </c:pt>
                <c:pt idx="852">
                  <c:v>2.64</c:v>
                </c:pt>
                <c:pt idx="853">
                  <c:v>2.645</c:v>
                </c:pt>
                <c:pt idx="854">
                  <c:v>2.65</c:v>
                </c:pt>
                <c:pt idx="855">
                  <c:v>2.6549999999999998</c:v>
                </c:pt>
                <c:pt idx="856">
                  <c:v>2.66</c:v>
                </c:pt>
                <c:pt idx="857">
                  <c:v>2.665</c:v>
                </c:pt>
                <c:pt idx="858">
                  <c:v>2.67</c:v>
                </c:pt>
                <c:pt idx="859">
                  <c:v>2.6749999999999998</c:v>
                </c:pt>
                <c:pt idx="860">
                  <c:v>2.68</c:v>
                </c:pt>
                <c:pt idx="861">
                  <c:v>2.6850000000000001</c:v>
                </c:pt>
                <c:pt idx="862">
                  <c:v>2.69</c:v>
                </c:pt>
                <c:pt idx="863">
                  <c:v>2.6949999999999998</c:v>
                </c:pt>
                <c:pt idx="864">
                  <c:v>2.7</c:v>
                </c:pt>
                <c:pt idx="865">
                  <c:v>2.7050000000000001</c:v>
                </c:pt>
                <c:pt idx="866">
                  <c:v>2.71</c:v>
                </c:pt>
                <c:pt idx="867">
                  <c:v>2.7149999999999999</c:v>
                </c:pt>
                <c:pt idx="868">
                  <c:v>2.72</c:v>
                </c:pt>
                <c:pt idx="869">
                  <c:v>2.7250000000000001</c:v>
                </c:pt>
                <c:pt idx="870">
                  <c:v>2.73</c:v>
                </c:pt>
                <c:pt idx="871">
                  <c:v>2.7349999999999999</c:v>
                </c:pt>
                <c:pt idx="872">
                  <c:v>2.74</c:v>
                </c:pt>
                <c:pt idx="873">
                  <c:v>2.7450000000000001</c:v>
                </c:pt>
                <c:pt idx="874">
                  <c:v>2.75</c:v>
                </c:pt>
                <c:pt idx="875">
                  <c:v>2.7549999999999999</c:v>
                </c:pt>
                <c:pt idx="876">
                  <c:v>2.76</c:v>
                </c:pt>
                <c:pt idx="877">
                  <c:v>2.7650000000000001</c:v>
                </c:pt>
                <c:pt idx="878">
                  <c:v>2.77</c:v>
                </c:pt>
                <c:pt idx="879">
                  <c:v>2.7749999999999999</c:v>
                </c:pt>
                <c:pt idx="880">
                  <c:v>2.78</c:v>
                </c:pt>
                <c:pt idx="881">
                  <c:v>2.7850000000000001</c:v>
                </c:pt>
                <c:pt idx="882">
                  <c:v>2.79</c:v>
                </c:pt>
                <c:pt idx="883">
                  <c:v>2.7949999999999999</c:v>
                </c:pt>
                <c:pt idx="884">
                  <c:v>2.8</c:v>
                </c:pt>
                <c:pt idx="885">
                  <c:v>2.8050000000000002</c:v>
                </c:pt>
                <c:pt idx="886">
                  <c:v>2.81</c:v>
                </c:pt>
                <c:pt idx="887">
                  <c:v>2.8149999999999999</c:v>
                </c:pt>
                <c:pt idx="888">
                  <c:v>2.82</c:v>
                </c:pt>
                <c:pt idx="889">
                  <c:v>2.8250000000000002</c:v>
                </c:pt>
                <c:pt idx="890">
                  <c:v>2.83</c:v>
                </c:pt>
                <c:pt idx="891">
                  <c:v>2.835</c:v>
                </c:pt>
                <c:pt idx="892">
                  <c:v>2.84</c:v>
                </c:pt>
                <c:pt idx="893">
                  <c:v>2.8450000000000002</c:v>
                </c:pt>
                <c:pt idx="894">
                  <c:v>2.85</c:v>
                </c:pt>
                <c:pt idx="895">
                  <c:v>2.855</c:v>
                </c:pt>
                <c:pt idx="896">
                  <c:v>2.86</c:v>
                </c:pt>
                <c:pt idx="897">
                  <c:v>2.8650000000000002</c:v>
                </c:pt>
                <c:pt idx="898">
                  <c:v>2.87</c:v>
                </c:pt>
                <c:pt idx="899">
                  <c:v>2.875</c:v>
                </c:pt>
                <c:pt idx="900">
                  <c:v>2.88</c:v>
                </c:pt>
                <c:pt idx="901">
                  <c:v>2.8849999999999998</c:v>
                </c:pt>
                <c:pt idx="902">
                  <c:v>2.89</c:v>
                </c:pt>
                <c:pt idx="903">
                  <c:v>2.895</c:v>
                </c:pt>
                <c:pt idx="904">
                  <c:v>2.9</c:v>
                </c:pt>
                <c:pt idx="905">
                  <c:v>2.9049999999999998</c:v>
                </c:pt>
                <c:pt idx="906">
                  <c:v>2.91</c:v>
                </c:pt>
                <c:pt idx="907">
                  <c:v>2.915</c:v>
                </c:pt>
                <c:pt idx="908">
                  <c:v>2.92</c:v>
                </c:pt>
                <c:pt idx="909">
                  <c:v>2.9249999999999998</c:v>
                </c:pt>
                <c:pt idx="910">
                  <c:v>2.93</c:v>
                </c:pt>
                <c:pt idx="911">
                  <c:v>2.9350000000000001</c:v>
                </c:pt>
                <c:pt idx="912">
                  <c:v>2.94</c:v>
                </c:pt>
                <c:pt idx="913">
                  <c:v>2.9449999999999998</c:v>
                </c:pt>
                <c:pt idx="914">
                  <c:v>2.95</c:v>
                </c:pt>
                <c:pt idx="915">
                  <c:v>2.9550000000000001</c:v>
                </c:pt>
                <c:pt idx="916">
                  <c:v>2.96</c:v>
                </c:pt>
                <c:pt idx="917">
                  <c:v>2.9649999999999999</c:v>
                </c:pt>
                <c:pt idx="918">
                  <c:v>2.97</c:v>
                </c:pt>
                <c:pt idx="919">
                  <c:v>2.9750000000000001</c:v>
                </c:pt>
                <c:pt idx="920">
                  <c:v>2.98</c:v>
                </c:pt>
                <c:pt idx="921">
                  <c:v>2.9849999999999999</c:v>
                </c:pt>
                <c:pt idx="922">
                  <c:v>2.99</c:v>
                </c:pt>
                <c:pt idx="923">
                  <c:v>2.9950000000000001</c:v>
                </c:pt>
                <c:pt idx="924">
                  <c:v>3</c:v>
                </c:pt>
                <c:pt idx="925">
                  <c:v>3.0049999999999999</c:v>
                </c:pt>
                <c:pt idx="926">
                  <c:v>3.01</c:v>
                </c:pt>
                <c:pt idx="927">
                  <c:v>3.0150000000000001</c:v>
                </c:pt>
                <c:pt idx="928">
                  <c:v>3.02</c:v>
                </c:pt>
                <c:pt idx="929">
                  <c:v>3.0249999999999999</c:v>
                </c:pt>
                <c:pt idx="930">
                  <c:v>3.03</c:v>
                </c:pt>
                <c:pt idx="931">
                  <c:v>3.0350000000000001</c:v>
                </c:pt>
                <c:pt idx="932">
                  <c:v>3.04</c:v>
                </c:pt>
                <c:pt idx="933">
                  <c:v>3.0449999999999999</c:v>
                </c:pt>
                <c:pt idx="934">
                  <c:v>3.05</c:v>
                </c:pt>
                <c:pt idx="935">
                  <c:v>3.0550000000000002</c:v>
                </c:pt>
                <c:pt idx="936">
                  <c:v>3.06</c:v>
                </c:pt>
                <c:pt idx="937">
                  <c:v>3.0649999999999999</c:v>
                </c:pt>
                <c:pt idx="938">
                  <c:v>3.07</c:v>
                </c:pt>
                <c:pt idx="939">
                  <c:v>3.0750000000000002</c:v>
                </c:pt>
                <c:pt idx="940">
                  <c:v>3.08</c:v>
                </c:pt>
                <c:pt idx="941">
                  <c:v>3.085</c:v>
                </c:pt>
                <c:pt idx="942">
                  <c:v>3.09</c:v>
                </c:pt>
                <c:pt idx="943">
                  <c:v>3.0950000000000002</c:v>
                </c:pt>
                <c:pt idx="944">
                  <c:v>3.1</c:v>
                </c:pt>
                <c:pt idx="945">
                  <c:v>3.105</c:v>
                </c:pt>
                <c:pt idx="946">
                  <c:v>3.11</c:v>
                </c:pt>
                <c:pt idx="947">
                  <c:v>3.1150000000000002</c:v>
                </c:pt>
                <c:pt idx="948">
                  <c:v>3.12</c:v>
                </c:pt>
                <c:pt idx="949">
                  <c:v>3.125</c:v>
                </c:pt>
                <c:pt idx="950">
                  <c:v>3.13</c:v>
                </c:pt>
                <c:pt idx="951">
                  <c:v>3.1349999999999998</c:v>
                </c:pt>
                <c:pt idx="952">
                  <c:v>3.14</c:v>
                </c:pt>
                <c:pt idx="953">
                  <c:v>3.145</c:v>
                </c:pt>
                <c:pt idx="954">
                  <c:v>3.15</c:v>
                </c:pt>
                <c:pt idx="955">
                  <c:v>3.1549999999999998</c:v>
                </c:pt>
                <c:pt idx="956">
                  <c:v>3.16</c:v>
                </c:pt>
                <c:pt idx="957">
                  <c:v>3.165</c:v>
                </c:pt>
                <c:pt idx="958">
                  <c:v>3.17</c:v>
                </c:pt>
                <c:pt idx="959">
                  <c:v>3.1749999999999998</c:v>
                </c:pt>
                <c:pt idx="960">
                  <c:v>3.18</c:v>
                </c:pt>
                <c:pt idx="961">
                  <c:v>3.1850000000000001</c:v>
                </c:pt>
                <c:pt idx="962">
                  <c:v>3.19</c:v>
                </c:pt>
                <c:pt idx="963">
                  <c:v>3.1949999999999998</c:v>
                </c:pt>
                <c:pt idx="964">
                  <c:v>3.2</c:v>
                </c:pt>
                <c:pt idx="965">
                  <c:v>3.2050000000000001</c:v>
                </c:pt>
                <c:pt idx="966">
                  <c:v>3.21</c:v>
                </c:pt>
                <c:pt idx="967">
                  <c:v>3.2149999999999999</c:v>
                </c:pt>
                <c:pt idx="968">
                  <c:v>3.22</c:v>
                </c:pt>
                <c:pt idx="969">
                  <c:v>3.2250000000000001</c:v>
                </c:pt>
                <c:pt idx="970">
                  <c:v>3.23</c:v>
                </c:pt>
                <c:pt idx="971">
                  <c:v>3.2349999999999999</c:v>
                </c:pt>
                <c:pt idx="972">
                  <c:v>3.24</c:v>
                </c:pt>
                <c:pt idx="973">
                  <c:v>3.2450000000000001</c:v>
                </c:pt>
                <c:pt idx="974">
                  <c:v>3.25</c:v>
                </c:pt>
                <c:pt idx="975">
                  <c:v>3.2549999999999999</c:v>
                </c:pt>
                <c:pt idx="976">
                  <c:v>3.26</c:v>
                </c:pt>
                <c:pt idx="977">
                  <c:v>3.2650000000000001</c:v>
                </c:pt>
                <c:pt idx="978">
                  <c:v>3.27</c:v>
                </c:pt>
                <c:pt idx="979">
                  <c:v>3.2749999999999999</c:v>
                </c:pt>
                <c:pt idx="980">
                  <c:v>3.28</c:v>
                </c:pt>
                <c:pt idx="981">
                  <c:v>3.2850000000000001</c:v>
                </c:pt>
                <c:pt idx="982">
                  <c:v>3.29</c:v>
                </c:pt>
                <c:pt idx="983">
                  <c:v>3.2949999999999999</c:v>
                </c:pt>
                <c:pt idx="984">
                  <c:v>3.3</c:v>
                </c:pt>
                <c:pt idx="985">
                  <c:v>3.3050000000000002</c:v>
                </c:pt>
                <c:pt idx="986">
                  <c:v>3.31</c:v>
                </c:pt>
                <c:pt idx="987">
                  <c:v>3.3149999999999999</c:v>
                </c:pt>
                <c:pt idx="988">
                  <c:v>3.32</c:v>
                </c:pt>
                <c:pt idx="989">
                  <c:v>3.3250000000000002</c:v>
                </c:pt>
                <c:pt idx="990">
                  <c:v>3.33</c:v>
                </c:pt>
                <c:pt idx="991">
                  <c:v>3.335</c:v>
                </c:pt>
                <c:pt idx="992">
                  <c:v>3.34</c:v>
                </c:pt>
                <c:pt idx="993">
                  <c:v>3.3450000000000002</c:v>
                </c:pt>
                <c:pt idx="994">
                  <c:v>3.35</c:v>
                </c:pt>
                <c:pt idx="995">
                  <c:v>3.355</c:v>
                </c:pt>
                <c:pt idx="996">
                  <c:v>3.36</c:v>
                </c:pt>
                <c:pt idx="997">
                  <c:v>3.3650000000000002</c:v>
                </c:pt>
                <c:pt idx="998">
                  <c:v>3.37</c:v>
                </c:pt>
                <c:pt idx="999">
                  <c:v>3.375</c:v>
                </c:pt>
              </c:numCache>
            </c:numRef>
          </c:xVal>
          <c:yVal>
            <c:numRef>
              <c:f>'[1]Current Sensor Scope Data'!$AM$5:$AM$1004</c:f>
              <c:numCache>
                <c:formatCode>General</c:formatCode>
                <c:ptCount val="1000"/>
                <c:pt idx="0">
                  <c:v>-4.26</c:v>
                </c:pt>
                <c:pt idx="1">
                  <c:v>-4.26</c:v>
                </c:pt>
                <c:pt idx="2">
                  <c:v>-4.26</c:v>
                </c:pt>
                <c:pt idx="3">
                  <c:v>-3.64</c:v>
                </c:pt>
                <c:pt idx="4">
                  <c:v>-4.26</c:v>
                </c:pt>
                <c:pt idx="5">
                  <c:v>-4.26</c:v>
                </c:pt>
                <c:pt idx="6">
                  <c:v>-4.26</c:v>
                </c:pt>
                <c:pt idx="7">
                  <c:v>-4.26</c:v>
                </c:pt>
                <c:pt idx="8">
                  <c:v>-4.26</c:v>
                </c:pt>
                <c:pt idx="9">
                  <c:v>-3.64</c:v>
                </c:pt>
                <c:pt idx="10">
                  <c:v>-4.26</c:v>
                </c:pt>
                <c:pt idx="11">
                  <c:v>-4.26</c:v>
                </c:pt>
                <c:pt idx="12">
                  <c:v>-3.64</c:v>
                </c:pt>
                <c:pt idx="13">
                  <c:v>-3.64</c:v>
                </c:pt>
                <c:pt idx="14">
                  <c:v>-3.64</c:v>
                </c:pt>
                <c:pt idx="15">
                  <c:v>-4.26</c:v>
                </c:pt>
                <c:pt idx="16">
                  <c:v>-3.64</c:v>
                </c:pt>
                <c:pt idx="17">
                  <c:v>-3.64</c:v>
                </c:pt>
                <c:pt idx="18">
                  <c:v>-4.26</c:v>
                </c:pt>
                <c:pt idx="19">
                  <c:v>-4.26</c:v>
                </c:pt>
                <c:pt idx="20">
                  <c:v>-4.26</c:v>
                </c:pt>
                <c:pt idx="21">
                  <c:v>-3.64</c:v>
                </c:pt>
                <c:pt idx="22">
                  <c:v>-4.26</c:v>
                </c:pt>
                <c:pt idx="23">
                  <c:v>-3.01</c:v>
                </c:pt>
                <c:pt idx="24">
                  <c:v>-4.8899999999999997</c:v>
                </c:pt>
                <c:pt idx="25">
                  <c:v>-4.26</c:v>
                </c:pt>
                <c:pt idx="26">
                  <c:v>-4.26</c:v>
                </c:pt>
                <c:pt idx="27">
                  <c:v>-4.26</c:v>
                </c:pt>
                <c:pt idx="28">
                  <c:v>-3.64</c:v>
                </c:pt>
                <c:pt idx="29">
                  <c:v>-4.8899999999999997</c:v>
                </c:pt>
                <c:pt idx="30">
                  <c:v>-3.64</c:v>
                </c:pt>
                <c:pt idx="31">
                  <c:v>-4.26</c:v>
                </c:pt>
                <c:pt idx="32">
                  <c:v>-3.64</c:v>
                </c:pt>
                <c:pt idx="33">
                  <c:v>-3.64</c:v>
                </c:pt>
                <c:pt idx="34">
                  <c:v>-4.26</c:v>
                </c:pt>
                <c:pt idx="35">
                  <c:v>-4.26</c:v>
                </c:pt>
                <c:pt idx="36">
                  <c:v>-3.64</c:v>
                </c:pt>
                <c:pt idx="37">
                  <c:v>-4.26</c:v>
                </c:pt>
                <c:pt idx="38">
                  <c:v>-4.26</c:v>
                </c:pt>
                <c:pt idx="39">
                  <c:v>-4.26</c:v>
                </c:pt>
                <c:pt idx="40">
                  <c:v>-4.26</c:v>
                </c:pt>
                <c:pt idx="41">
                  <c:v>-3.64</c:v>
                </c:pt>
                <c:pt idx="42">
                  <c:v>-4.8899999999999997</c:v>
                </c:pt>
                <c:pt idx="43">
                  <c:v>-4.26</c:v>
                </c:pt>
                <c:pt idx="44">
                  <c:v>-3.64</c:v>
                </c:pt>
                <c:pt idx="45">
                  <c:v>-4.26</c:v>
                </c:pt>
                <c:pt idx="46">
                  <c:v>-3.64</c:v>
                </c:pt>
                <c:pt idx="47">
                  <c:v>-4.26</c:v>
                </c:pt>
                <c:pt idx="48">
                  <c:v>-3.64</c:v>
                </c:pt>
                <c:pt idx="49">
                  <c:v>-4.26</c:v>
                </c:pt>
                <c:pt idx="50">
                  <c:v>-4.26</c:v>
                </c:pt>
                <c:pt idx="51">
                  <c:v>-4.26</c:v>
                </c:pt>
                <c:pt idx="52">
                  <c:v>-3.64</c:v>
                </c:pt>
                <c:pt idx="53">
                  <c:v>-4.26</c:v>
                </c:pt>
                <c:pt idx="54">
                  <c:v>-4.26</c:v>
                </c:pt>
                <c:pt idx="55">
                  <c:v>-3.64</c:v>
                </c:pt>
                <c:pt idx="56">
                  <c:v>-4.26</c:v>
                </c:pt>
                <c:pt idx="57">
                  <c:v>-3.64</c:v>
                </c:pt>
                <c:pt idx="58">
                  <c:v>-4.26</c:v>
                </c:pt>
                <c:pt idx="59">
                  <c:v>-3.64</c:v>
                </c:pt>
                <c:pt idx="60">
                  <c:v>-3.64</c:v>
                </c:pt>
                <c:pt idx="61">
                  <c:v>-4.26</c:v>
                </c:pt>
                <c:pt idx="62">
                  <c:v>-4.26</c:v>
                </c:pt>
                <c:pt idx="63">
                  <c:v>-4.26</c:v>
                </c:pt>
                <c:pt idx="64">
                  <c:v>-3.64</c:v>
                </c:pt>
                <c:pt idx="65">
                  <c:v>-4.26</c:v>
                </c:pt>
                <c:pt idx="66">
                  <c:v>-4.26</c:v>
                </c:pt>
                <c:pt idx="67">
                  <c:v>-3.64</c:v>
                </c:pt>
                <c:pt idx="68">
                  <c:v>-4.26</c:v>
                </c:pt>
                <c:pt idx="69">
                  <c:v>-4.26</c:v>
                </c:pt>
                <c:pt idx="70">
                  <c:v>-4.26</c:v>
                </c:pt>
                <c:pt idx="71">
                  <c:v>-3.64</c:v>
                </c:pt>
                <c:pt idx="72">
                  <c:v>-3.64</c:v>
                </c:pt>
                <c:pt idx="73">
                  <c:v>-3.64</c:v>
                </c:pt>
                <c:pt idx="74">
                  <c:v>-3.64</c:v>
                </c:pt>
                <c:pt idx="75">
                  <c:v>-4.8899999999999997</c:v>
                </c:pt>
                <c:pt idx="76">
                  <c:v>-3.64</c:v>
                </c:pt>
                <c:pt idx="77">
                  <c:v>-3.64</c:v>
                </c:pt>
                <c:pt idx="78">
                  <c:v>-4.26</c:v>
                </c:pt>
                <c:pt idx="79">
                  <c:v>-4.26</c:v>
                </c:pt>
                <c:pt idx="80">
                  <c:v>-3.64</c:v>
                </c:pt>
                <c:pt idx="81">
                  <c:v>-4.26</c:v>
                </c:pt>
                <c:pt idx="82">
                  <c:v>-4.26</c:v>
                </c:pt>
                <c:pt idx="83">
                  <c:v>-3.64</c:v>
                </c:pt>
                <c:pt idx="84">
                  <c:v>-4.26</c:v>
                </c:pt>
                <c:pt idx="85">
                  <c:v>-3.64</c:v>
                </c:pt>
                <c:pt idx="86">
                  <c:v>-4.26</c:v>
                </c:pt>
                <c:pt idx="87">
                  <c:v>-4.26</c:v>
                </c:pt>
                <c:pt idx="88">
                  <c:v>-4.26</c:v>
                </c:pt>
                <c:pt idx="89">
                  <c:v>-4.26</c:v>
                </c:pt>
                <c:pt idx="90">
                  <c:v>-4.26</c:v>
                </c:pt>
                <c:pt idx="91">
                  <c:v>-4.26</c:v>
                </c:pt>
                <c:pt idx="92">
                  <c:v>-4.26</c:v>
                </c:pt>
                <c:pt idx="93">
                  <c:v>-4.8899999999999997</c:v>
                </c:pt>
                <c:pt idx="94">
                  <c:v>-3.64</c:v>
                </c:pt>
                <c:pt idx="95">
                  <c:v>-4.26</c:v>
                </c:pt>
                <c:pt idx="96">
                  <c:v>-4.26</c:v>
                </c:pt>
                <c:pt idx="97">
                  <c:v>-4.26</c:v>
                </c:pt>
                <c:pt idx="98">
                  <c:v>-3.64</c:v>
                </c:pt>
                <c:pt idx="99">
                  <c:v>-3.64</c:v>
                </c:pt>
                <c:pt idx="100">
                  <c:v>-3.01</c:v>
                </c:pt>
                <c:pt idx="101">
                  <c:v>-4.26</c:v>
                </c:pt>
                <c:pt idx="102">
                  <c:v>-4.26</c:v>
                </c:pt>
                <c:pt idx="103">
                  <c:v>-3.64</c:v>
                </c:pt>
                <c:pt idx="104">
                  <c:v>-3.64</c:v>
                </c:pt>
                <c:pt idx="105">
                  <c:v>-4.26</c:v>
                </c:pt>
                <c:pt idx="106">
                  <c:v>-4.26</c:v>
                </c:pt>
                <c:pt idx="107">
                  <c:v>-3.64</c:v>
                </c:pt>
                <c:pt idx="108">
                  <c:v>-4.26</c:v>
                </c:pt>
                <c:pt idx="109">
                  <c:v>-4.26</c:v>
                </c:pt>
                <c:pt idx="110">
                  <c:v>-4.26</c:v>
                </c:pt>
                <c:pt idx="111">
                  <c:v>-3.64</c:v>
                </c:pt>
                <c:pt idx="112">
                  <c:v>-4.26</c:v>
                </c:pt>
                <c:pt idx="113">
                  <c:v>-3.64</c:v>
                </c:pt>
                <c:pt idx="114">
                  <c:v>-4.26</c:v>
                </c:pt>
                <c:pt idx="115">
                  <c:v>-4.26</c:v>
                </c:pt>
                <c:pt idx="116">
                  <c:v>-3.01</c:v>
                </c:pt>
                <c:pt idx="117">
                  <c:v>-3.64</c:v>
                </c:pt>
                <c:pt idx="118">
                  <c:v>-4.26</c:v>
                </c:pt>
                <c:pt idx="119">
                  <c:v>-3.64</c:v>
                </c:pt>
                <c:pt idx="120">
                  <c:v>-3.64</c:v>
                </c:pt>
                <c:pt idx="121">
                  <c:v>-3.64</c:v>
                </c:pt>
                <c:pt idx="122">
                  <c:v>-3.64</c:v>
                </c:pt>
                <c:pt idx="123">
                  <c:v>-3.64</c:v>
                </c:pt>
                <c:pt idx="124">
                  <c:v>-4.26</c:v>
                </c:pt>
                <c:pt idx="125">
                  <c:v>-3.64</c:v>
                </c:pt>
                <c:pt idx="126">
                  <c:v>-4.26</c:v>
                </c:pt>
                <c:pt idx="127">
                  <c:v>-3.01</c:v>
                </c:pt>
                <c:pt idx="128">
                  <c:v>-3.64</c:v>
                </c:pt>
                <c:pt idx="129">
                  <c:v>-4.26</c:v>
                </c:pt>
                <c:pt idx="130">
                  <c:v>-3.64</c:v>
                </c:pt>
                <c:pt idx="131">
                  <c:v>-3.64</c:v>
                </c:pt>
                <c:pt idx="132">
                  <c:v>-3.64</c:v>
                </c:pt>
                <c:pt idx="133">
                  <c:v>-4.26</c:v>
                </c:pt>
                <c:pt idx="134">
                  <c:v>-4.26</c:v>
                </c:pt>
                <c:pt idx="135">
                  <c:v>-3.64</c:v>
                </c:pt>
                <c:pt idx="136">
                  <c:v>-3.64</c:v>
                </c:pt>
                <c:pt idx="137">
                  <c:v>-3.64</c:v>
                </c:pt>
                <c:pt idx="138">
                  <c:v>-4.26</c:v>
                </c:pt>
                <c:pt idx="139">
                  <c:v>-4.26</c:v>
                </c:pt>
                <c:pt idx="140">
                  <c:v>-3.64</c:v>
                </c:pt>
                <c:pt idx="141">
                  <c:v>-4.26</c:v>
                </c:pt>
                <c:pt idx="142">
                  <c:v>-4.26</c:v>
                </c:pt>
                <c:pt idx="143">
                  <c:v>-4.26</c:v>
                </c:pt>
                <c:pt idx="144">
                  <c:v>-4.26</c:v>
                </c:pt>
                <c:pt idx="145">
                  <c:v>-3.01</c:v>
                </c:pt>
                <c:pt idx="146">
                  <c:v>-4.26</c:v>
                </c:pt>
                <c:pt idx="147">
                  <c:v>-4.26</c:v>
                </c:pt>
                <c:pt idx="148">
                  <c:v>-3.64</c:v>
                </c:pt>
                <c:pt idx="149">
                  <c:v>-4.26</c:v>
                </c:pt>
                <c:pt idx="150">
                  <c:v>-3.64</c:v>
                </c:pt>
                <c:pt idx="151">
                  <c:v>-4.26</c:v>
                </c:pt>
                <c:pt idx="152">
                  <c:v>-4.26</c:v>
                </c:pt>
                <c:pt idx="153">
                  <c:v>-3.64</c:v>
                </c:pt>
                <c:pt idx="154">
                  <c:v>-3.64</c:v>
                </c:pt>
                <c:pt idx="155">
                  <c:v>-4.26</c:v>
                </c:pt>
                <c:pt idx="156">
                  <c:v>-3.64</c:v>
                </c:pt>
                <c:pt idx="157">
                  <c:v>-4.26</c:v>
                </c:pt>
                <c:pt idx="158">
                  <c:v>-3.64</c:v>
                </c:pt>
                <c:pt idx="159">
                  <c:v>-3.64</c:v>
                </c:pt>
                <c:pt idx="160">
                  <c:v>-4.8899999999999997</c:v>
                </c:pt>
                <c:pt idx="161">
                  <c:v>-4.26</c:v>
                </c:pt>
                <c:pt idx="162">
                  <c:v>-3.64</c:v>
                </c:pt>
                <c:pt idx="163">
                  <c:v>-3.64</c:v>
                </c:pt>
                <c:pt idx="164">
                  <c:v>-4.26</c:v>
                </c:pt>
                <c:pt idx="165">
                  <c:v>-3.64</c:v>
                </c:pt>
                <c:pt idx="166">
                  <c:v>-3.01</c:v>
                </c:pt>
                <c:pt idx="167">
                  <c:v>-3.64</c:v>
                </c:pt>
                <c:pt idx="168">
                  <c:v>-4.8899999999999997</c:v>
                </c:pt>
                <c:pt idx="169">
                  <c:v>-4.26</c:v>
                </c:pt>
                <c:pt idx="170">
                  <c:v>-4.26</c:v>
                </c:pt>
                <c:pt idx="171">
                  <c:v>-4.26</c:v>
                </c:pt>
                <c:pt idx="172">
                  <c:v>-3.64</c:v>
                </c:pt>
                <c:pt idx="173">
                  <c:v>-3.64</c:v>
                </c:pt>
                <c:pt idx="174">
                  <c:v>-3.64</c:v>
                </c:pt>
                <c:pt idx="175">
                  <c:v>-3.64</c:v>
                </c:pt>
                <c:pt idx="176">
                  <c:v>-3.64</c:v>
                </c:pt>
                <c:pt idx="177">
                  <c:v>-3.64</c:v>
                </c:pt>
                <c:pt idx="178">
                  <c:v>-4.8899999999999997</c:v>
                </c:pt>
                <c:pt idx="179">
                  <c:v>-4.26</c:v>
                </c:pt>
                <c:pt idx="180">
                  <c:v>-3.64</c:v>
                </c:pt>
                <c:pt idx="181">
                  <c:v>-4.26</c:v>
                </c:pt>
                <c:pt idx="182">
                  <c:v>-3.64</c:v>
                </c:pt>
                <c:pt idx="183">
                  <c:v>-3.64</c:v>
                </c:pt>
                <c:pt idx="184">
                  <c:v>-3.64</c:v>
                </c:pt>
                <c:pt idx="185">
                  <c:v>-3.64</c:v>
                </c:pt>
                <c:pt idx="186">
                  <c:v>-4.26</c:v>
                </c:pt>
                <c:pt idx="187">
                  <c:v>-4.26</c:v>
                </c:pt>
                <c:pt idx="188">
                  <c:v>-4.26</c:v>
                </c:pt>
                <c:pt idx="189">
                  <c:v>-4.26</c:v>
                </c:pt>
                <c:pt idx="190">
                  <c:v>-3.64</c:v>
                </c:pt>
                <c:pt idx="191">
                  <c:v>-4.8899999999999997</c:v>
                </c:pt>
                <c:pt idx="192">
                  <c:v>-4.26</c:v>
                </c:pt>
                <c:pt idx="193">
                  <c:v>-4.26</c:v>
                </c:pt>
                <c:pt idx="194">
                  <c:v>-4.26</c:v>
                </c:pt>
                <c:pt idx="195">
                  <c:v>-4.26</c:v>
                </c:pt>
                <c:pt idx="196">
                  <c:v>-3.64</c:v>
                </c:pt>
                <c:pt idx="197">
                  <c:v>-3.64</c:v>
                </c:pt>
                <c:pt idx="198">
                  <c:v>-3.64</c:v>
                </c:pt>
                <c:pt idx="199">
                  <c:v>-4.26</c:v>
                </c:pt>
                <c:pt idx="200">
                  <c:v>-4.26</c:v>
                </c:pt>
                <c:pt idx="201">
                  <c:v>-3.64</c:v>
                </c:pt>
                <c:pt idx="202">
                  <c:v>-4.26</c:v>
                </c:pt>
                <c:pt idx="203">
                  <c:v>-4.26</c:v>
                </c:pt>
                <c:pt idx="204">
                  <c:v>-3.64</c:v>
                </c:pt>
                <c:pt idx="205">
                  <c:v>-4.26</c:v>
                </c:pt>
                <c:pt idx="206">
                  <c:v>-3.64</c:v>
                </c:pt>
                <c:pt idx="207">
                  <c:v>-3.64</c:v>
                </c:pt>
                <c:pt idx="208">
                  <c:v>-4.26</c:v>
                </c:pt>
                <c:pt idx="209">
                  <c:v>-4.26</c:v>
                </c:pt>
                <c:pt idx="210">
                  <c:v>-4.26</c:v>
                </c:pt>
                <c:pt idx="211">
                  <c:v>-4.26</c:v>
                </c:pt>
                <c:pt idx="212">
                  <c:v>-3.64</c:v>
                </c:pt>
                <c:pt idx="213">
                  <c:v>-4.26</c:v>
                </c:pt>
                <c:pt idx="214">
                  <c:v>-3.64</c:v>
                </c:pt>
                <c:pt idx="215">
                  <c:v>-4.26</c:v>
                </c:pt>
                <c:pt idx="216">
                  <c:v>-4.8899999999999997</c:v>
                </c:pt>
                <c:pt idx="217">
                  <c:v>-4.26</c:v>
                </c:pt>
                <c:pt idx="218">
                  <c:v>-3.64</c:v>
                </c:pt>
                <c:pt idx="219">
                  <c:v>-4.26</c:v>
                </c:pt>
                <c:pt idx="220">
                  <c:v>-4.26</c:v>
                </c:pt>
                <c:pt idx="221">
                  <c:v>-3.64</c:v>
                </c:pt>
                <c:pt idx="222">
                  <c:v>-4.26</c:v>
                </c:pt>
                <c:pt idx="223">
                  <c:v>-3.64</c:v>
                </c:pt>
                <c:pt idx="224">
                  <c:v>-4.26</c:v>
                </c:pt>
                <c:pt idx="225">
                  <c:v>-3.64</c:v>
                </c:pt>
                <c:pt idx="226">
                  <c:v>-3.01</c:v>
                </c:pt>
                <c:pt idx="227">
                  <c:v>-4.26</c:v>
                </c:pt>
                <c:pt idx="228">
                  <c:v>-4.26</c:v>
                </c:pt>
                <c:pt idx="229">
                  <c:v>-3.64</c:v>
                </c:pt>
                <c:pt idx="230">
                  <c:v>-3.64</c:v>
                </c:pt>
                <c:pt idx="231">
                  <c:v>-3.64</c:v>
                </c:pt>
                <c:pt idx="232">
                  <c:v>-4.26</c:v>
                </c:pt>
                <c:pt idx="233">
                  <c:v>-3.64</c:v>
                </c:pt>
                <c:pt idx="234">
                  <c:v>-3.64</c:v>
                </c:pt>
                <c:pt idx="235">
                  <c:v>-3.01</c:v>
                </c:pt>
                <c:pt idx="236">
                  <c:v>-3.64</c:v>
                </c:pt>
                <c:pt idx="237">
                  <c:v>-3.64</c:v>
                </c:pt>
                <c:pt idx="238">
                  <c:v>-4.26</c:v>
                </c:pt>
                <c:pt idx="239">
                  <c:v>-3.64</c:v>
                </c:pt>
                <c:pt idx="240">
                  <c:v>-4.26</c:v>
                </c:pt>
                <c:pt idx="241">
                  <c:v>-4.26</c:v>
                </c:pt>
                <c:pt idx="242">
                  <c:v>-4.8899999999999997</c:v>
                </c:pt>
                <c:pt idx="243">
                  <c:v>-3.64</c:v>
                </c:pt>
                <c:pt idx="244">
                  <c:v>-4.26</c:v>
                </c:pt>
                <c:pt idx="245">
                  <c:v>-3.64</c:v>
                </c:pt>
                <c:pt idx="246">
                  <c:v>-3.64</c:v>
                </c:pt>
                <c:pt idx="247">
                  <c:v>-3.64</c:v>
                </c:pt>
                <c:pt idx="248">
                  <c:v>-4.26</c:v>
                </c:pt>
                <c:pt idx="249">
                  <c:v>-4.26</c:v>
                </c:pt>
                <c:pt idx="250">
                  <c:v>-3.64</c:v>
                </c:pt>
                <c:pt idx="251">
                  <c:v>-4.26</c:v>
                </c:pt>
                <c:pt idx="252">
                  <c:v>-3.64</c:v>
                </c:pt>
                <c:pt idx="253">
                  <c:v>-4.26</c:v>
                </c:pt>
                <c:pt idx="254">
                  <c:v>-3.64</c:v>
                </c:pt>
                <c:pt idx="255">
                  <c:v>-4.26</c:v>
                </c:pt>
                <c:pt idx="256">
                  <c:v>-3.64</c:v>
                </c:pt>
                <c:pt idx="257">
                  <c:v>-3.64</c:v>
                </c:pt>
                <c:pt idx="258">
                  <c:v>-3.64</c:v>
                </c:pt>
                <c:pt idx="259">
                  <c:v>-4.26</c:v>
                </c:pt>
                <c:pt idx="260">
                  <c:v>-3.64</c:v>
                </c:pt>
                <c:pt idx="261">
                  <c:v>-4.26</c:v>
                </c:pt>
                <c:pt idx="262">
                  <c:v>-4.26</c:v>
                </c:pt>
                <c:pt idx="263">
                  <c:v>-4.26</c:v>
                </c:pt>
                <c:pt idx="264">
                  <c:v>-3.64</c:v>
                </c:pt>
                <c:pt idx="265">
                  <c:v>-4.26</c:v>
                </c:pt>
                <c:pt idx="266">
                  <c:v>-3.64</c:v>
                </c:pt>
                <c:pt idx="267">
                  <c:v>-4.26</c:v>
                </c:pt>
                <c:pt idx="268">
                  <c:v>-3.64</c:v>
                </c:pt>
                <c:pt idx="269">
                  <c:v>-4.26</c:v>
                </c:pt>
                <c:pt idx="270">
                  <c:v>-3.64</c:v>
                </c:pt>
                <c:pt idx="271">
                  <c:v>-4.26</c:v>
                </c:pt>
                <c:pt idx="272">
                  <c:v>-3.64</c:v>
                </c:pt>
                <c:pt idx="273">
                  <c:v>-3.64</c:v>
                </c:pt>
                <c:pt idx="274">
                  <c:v>-4.26</c:v>
                </c:pt>
                <c:pt idx="275">
                  <c:v>-3.64</c:v>
                </c:pt>
                <c:pt idx="276">
                  <c:v>-3.64</c:v>
                </c:pt>
                <c:pt idx="277">
                  <c:v>-3.64</c:v>
                </c:pt>
                <c:pt idx="278">
                  <c:v>-3.01</c:v>
                </c:pt>
                <c:pt idx="279">
                  <c:v>-4.26</c:v>
                </c:pt>
                <c:pt idx="280">
                  <c:v>-3.64</c:v>
                </c:pt>
                <c:pt idx="281">
                  <c:v>-3.01</c:v>
                </c:pt>
                <c:pt idx="282">
                  <c:v>-3.64</c:v>
                </c:pt>
                <c:pt idx="283">
                  <c:v>-3.01</c:v>
                </c:pt>
                <c:pt idx="284">
                  <c:v>-2.39</c:v>
                </c:pt>
                <c:pt idx="285">
                  <c:v>-2.39</c:v>
                </c:pt>
                <c:pt idx="286">
                  <c:v>-2.39</c:v>
                </c:pt>
                <c:pt idx="287">
                  <c:v>-1.76</c:v>
                </c:pt>
                <c:pt idx="288">
                  <c:v>-3.01</c:v>
                </c:pt>
                <c:pt idx="289">
                  <c:v>-1.76</c:v>
                </c:pt>
                <c:pt idx="290">
                  <c:v>-1.76</c:v>
                </c:pt>
                <c:pt idx="291">
                  <c:v>-2.39</c:v>
                </c:pt>
                <c:pt idx="292">
                  <c:v>-1.1400000000000001</c:v>
                </c:pt>
                <c:pt idx="293">
                  <c:v>-1.1400000000000001</c:v>
                </c:pt>
                <c:pt idx="294">
                  <c:v>-0.51</c:v>
                </c:pt>
                <c:pt idx="295">
                  <c:v>-1.1400000000000001</c:v>
                </c:pt>
                <c:pt idx="296">
                  <c:v>-1.1400000000000001</c:v>
                </c:pt>
                <c:pt idx="297">
                  <c:v>-0.51</c:v>
                </c:pt>
                <c:pt idx="298">
                  <c:v>0.11499999999999999</c:v>
                </c:pt>
                <c:pt idx="299">
                  <c:v>1.365</c:v>
                </c:pt>
                <c:pt idx="300">
                  <c:v>0.74</c:v>
                </c:pt>
                <c:pt idx="301">
                  <c:v>1.99</c:v>
                </c:pt>
                <c:pt idx="302">
                  <c:v>1.365</c:v>
                </c:pt>
                <c:pt idx="303">
                  <c:v>1.365</c:v>
                </c:pt>
                <c:pt idx="304">
                  <c:v>2.6149999999999998</c:v>
                </c:pt>
                <c:pt idx="305">
                  <c:v>2.6149999999999998</c:v>
                </c:pt>
                <c:pt idx="306">
                  <c:v>3.8649999999999998</c:v>
                </c:pt>
                <c:pt idx="307">
                  <c:v>3.2399999999999998</c:v>
                </c:pt>
                <c:pt idx="308">
                  <c:v>3.2399999999999998</c:v>
                </c:pt>
                <c:pt idx="309">
                  <c:v>3.8649999999999998</c:v>
                </c:pt>
                <c:pt idx="310">
                  <c:v>3.8649999999999998</c:v>
                </c:pt>
                <c:pt idx="311">
                  <c:v>5.1150000000000002</c:v>
                </c:pt>
                <c:pt idx="312">
                  <c:v>3.8649999999999998</c:v>
                </c:pt>
                <c:pt idx="313">
                  <c:v>3.8649999999999998</c:v>
                </c:pt>
                <c:pt idx="314">
                  <c:v>4.49</c:v>
                </c:pt>
                <c:pt idx="315">
                  <c:v>3.8649999999999998</c:v>
                </c:pt>
                <c:pt idx="316">
                  <c:v>3.8649999999999998</c:v>
                </c:pt>
                <c:pt idx="317">
                  <c:v>3.8649999999999998</c:v>
                </c:pt>
                <c:pt idx="318">
                  <c:v>5.1150000000000002</c:v>
                </c:pt>
                <c:pt idx="319">
                  <c:v>5.1150000000000002</c:v>
                </c:pt>
                <c:pt idx="320">
                  <c:v>5.1150000000000002</c:v>
                </c:pt>
                <c:pt idx="321">
                  <c:v>5.74</c:v>
                </c:pt>
                <c:pt idx="322">
                  <c:v>5.1150000000000002</c:v>
                </c:pt>
                <c:pt idx="323">
                  <c:v>6.99</c:v>
                </c:pt>
                <c:pt idx="324">
                  <c:v>6.99</c:v>
                </c:pt>
                <c:pt idx="325">
                  <c:v>6.3649999999999993</c:v>
                </c:pt>
                <c:pt idx="326">
                  <c:v>7.6149999999999993</c:v>
                </c:pt>
                <c:pt idx="327">
                  <c:v>7.6149999999999993</c:v>
                </c:pt>
                <c:pt idx="328">
                  <c:v>8.24</c:v>
                </c:pt>
                <c:pt idx="329">
                  <c:v>8.24</c:v>
                </c:pt>
                <c:pt idx="330">
                  <c:v>7.6149999999999993</c:v>
                </c:pt>
                <c:pt idx="331">
                  <c:v>8.24</c:v>
                </c:pt>
                <c:pt idx="332">
                  <c:v>8.8650000000000002</c:v>
                </c:pt>
                <c:pt idx="333">
                  <c:v>8.8650000000000002</c:v>
                </c:pt>
                <c:pt idx="334">
                  <c:v>10.115</c:v>
                </c:pt>
                <c:pt idx="335">
                  <c:v>10.739999999999998</c:v>
                </c:pt>
                <c:pt idx="336">
                  <c:v>10.115</c:v>
                </c:pt>
                <c:pt idx="337">
                  <c:v>10.739999999999998</c:v>
                </c:pt>
                <c:pt idx="338">
                  <c:v>12.615</c:v>
                </c:pt>
                <c:pt idx="339">
                  <c:v>10.115</c:v>
                </c:pt>
                <c:pt idx="340">
                  <c:v>11.99</c:v>
                </c:pt>
                <c:pt idx="341">
                  <c:v>11.99</c:v>
                </c:pt>
                <c:pt idx="342">
                  <c:v>12.615</c:v>
                </c:pt>
                <c:pt idx="343">
                  <c:v>12.615</c:v>
                </c:pt>
                <c:pt idx="344">
                  <c:v>11.99</c:v>
                </c:pt>
                <c:pt idx="345">
                  <c:v>13.864999999999998</c:v>
                </c:pt>
                <c:pt idx="346">
                  <c:v>13.864999999999998</c:v>
                </c:pt>
                <c:pt idx="347">
                  <c:v>13.864999999999998</c:v>
                </c:pt>
                <c:pt idx="348">
                  <c:v>13.864999999999998</c:v>
                </c:pt>
                <c:pt idx="349">
                  <c:v>14.49</c:v>
                </c:pt>
                <c:pt idx="350">
                  <c:v>14.49</c:v>
                </c:pt>
                <c:pt idx="351">
                  <c:v>14.49</c:v>
                </c:pt>
                <c:pt idx="352">
                  <c:v>15.115</c:v>
                </c:pt>
                <c:pt idx="353">
                  <c:v>14.49</c:v>
                </c:pt>
                <c:pt idx="354">
                  <c:v>16.364999999999998</c:v>
                </c:pt>
                <c:pt idx="355">
                  <c:v>16.989999999999998</c:v>
                </c:pt>
                <c:pt idx="356">
                  <c:v>16.364999999999998</c:v>
                </c:pt>
                <c:pt idx="357">
                  <c:v>15.74</c:v>
                </c:pt>
                <c:pt idx="358">
                  <c:v>15.74</c:v>
                </c:pt>
                <c:pt idx="359">
                  <c:v>17.614999999999998</c:v>
                </c:pt>
                <c:pt idx="360">
                  <c:v>18.865000000000002</c:v>
                </c:pt>
                <c:pt idx="361">
                  <c:v>16.989999999999998</c:v>
                </c:pt>
                <c:pt idx="362">
                  <c:v>17.614999999999998</c:v>
                </c:pt>
                <c:pt idx="363">
                  <c:v>18.240000000000002</c:v>
                </c:pt>
                <c:pt idx="364">
                  <c:v>18.240000000000002</c:v>
                </c:pt>
                <c:pt idx="365">
                  <c:v>18.865000000000002</c:v>
                </c:pt>
                <c:pt idx="366">
                  <c:v>18.865000000000002</c:v>
                </c:pt>
                <c:pt idx="367">
                  <c:v>17.614999999999998</c:v>
                </c:pt>
                <c:pt idx="368">
                  <c:v>18.240000000000002</c:v>
                </c:pt>
                <c:pt idx="369">
                  <c:v>17.614999999999998</c:v>
                </c:pt>
                <c:pt idx="370">
                  <c:v>19.489999999999998</c:v>
                </c:pt>
                <c:pt idx="371">
                  <c:v>20.74</c:v>
                </c:pt>
                <c:pt idx="372">
                  <c:v>19.489999999999998</c:v>
                </c:pt>
                <c:pt idx="373">
                  <c:v>18.240000000000002</c:v>
                </c:pt>
                <c:pt idx="374">
                  <c:v>20.114999999999998</c:v>
                </c:pt>
                <c:pt idx="375">
                  <c:v>19.489999999999998</c:v>
                </c:pt>
                <c:pt idx="376">
                  <c:v>20.114999999999998</c:v>
                </c:pt>
                <c:pt idx="377">
                  <c:v>17.614999999999998</c:v>
                </c:pt>
                <c:pt idx="378">
                  <c:v>20.114999999999998</c:v>
                </c:pt>
                <c:pt idx="379">
                  <c:v>19.489999999999998</c:v>
                </c:pt>
                <c:pt idx="380">
                  <c:v>18.865000000000002</c:v>
                </c:pt>
                <c:pt idx="381">
                  <c:v>18.865000000000002</c:v>
                </c:pt>
                <c:pt idx="382">
                  <c:v>19.489999999999998</c:v>
                </c:pt>
                <c:pt idx="383">
                  <c:v>19.489999999999998</c:v>
                </c:pt>
                <c:pt idx="384">
                  <c:v>20.114999999999998</c:v>
                </c:pt>
                <c:pt idx="385">
                  <c:v>20.114999999999998</c:v>
                </c:pt>
                <c:pt idx="386">
                  <c:v>21.365000000000002</c:v>
                </c:pt>
                <c:pt idx="387">
                  <c:v>21.365000000000002</c:v>
                </c:pt>
                <c:pt idx="388">
                  <c:v>20.74</c:v>
                </c:pt>
                <c:pt idx="389">
                  <c:v>20.74</c:v>
                </c:pt>
                <c:pt idx="390">
                  <c:v>21.365000000000002</c:v>
                </c:pt>
                <c:pt idx="391">
                  <c:v>20.74</c:v>
                </c:pt>
                <c:pt idx="392">
                  <c:v>21.365000000000002</c:v>
                </c:pt>
                <c:pt idx="393">
                  <c:v>21.990000000000002</c:v>
                </c:pt>
                <c:pt idx="394">
                  <c:v>22.614999999999998</c:v>
                </c:pt>
                <c:pt idx="395">
                  <c:v>21.990000000000002</c:v>
                </c:pt>
                <c:pt idx="396">
                  <c:v>23.864999999999998</c:v>
                </c:pt>
                <c:pt idx="397">
                  <c:v>21.365000000000002</c:v>
                </c:pt>
                <c:pt idx="398">
                  <c:v>23.864999999999998</c:v>
                </c:pt>
                <c:pt idx="399">
                  <c:v>23.24</c:v>
                </c:pt>
                <c:pt idx="400">
                  <c:v>22.614999999999998</c:v>
                </c:pt>
                <c:pt idx="401">
                  <c:v>21.990000000000002</c:v>
                </c:pt>
                <c:pt idx="402">
                  <c:v>23.24</c:v>
                </c:pt>
                <c:pt idx="403">
                  <c:v>23.864999999999998</c:v>
                </c:pt>
                <c:pt idx="404">
                  <c:v>23.864999999999998</c:v>
                </c:pt>
                <c:pt idx="405">
                  <c:v>22.614999999999998</c:v>
                </c:pt>
                <c:pt idx="406">
                  <c:v>23.864999999999998</c:v>
                </c:pt>
                <c:pt idx="407">
                  <c:v>23.864999999999998</c:v>
                </c:pt>
                <c:pt idx="408">
                  <c:v>23.864999999999998</c:v>
                </c:pt>
                <c:pt idx="409">
                  <c:v>25.114999999999998</c:v>
                </c:pt>
                <c:pt idx="410">
                  <c:v>24.49</c:v>
                </c:pt>
                <c:pt idx="411">
                  <c:v>24.49</c:v>
                </c:pt>
                <c:pt idx="412">
                  <c:v>23.864999999999998</c:v>
                </c:pt>
                <c:pt idx="413">
                  <c:v>24.49</c:v>
                </c:pt>
                <c:pt idx="414">
                  <c:v>24.49</c:v>
                </c:pt>
                <c:pt idx="415">
                  <c:v>25.740000000000002</c:v>
                </c:pt>
                <c:pt idx="416">
                  <c:v>25.740000000000002</c:v>
                </c:pt>
                <c:pt idx="417">
                  <c:v>24.49</c:v>
                </c:pt>
                <c:pt idx="418">
                  <c:v>25.114999999999998</c:v>
                </c:pt>
                <c:pt idx="419">
                  <c:v>25.114999999999998</c:v>
                </c:pt>
                <c:pt idx="420">
                  <c:v>25.114999999999998</c:v>
                </c:pt>
                <c:pt idx="421">
                  <c:v>25.740000000000002</c:v>
                </c:pt>
                <c:pt idx="422">
                  <c:v>23.864999999999998</c:v>
                </c:pt>
                <c:pt idx="423">
                  <c:v>25.740000000000002</c:v>
                </c:pt>
                <c:pt idx="424">
                  <c:v>26.364999999999998</c:v>
                </c:pt>
                <c:pt idx="425">
                  <c:v>24.49</c:v>
                </c:pt>
                <c:pt idx="426">
                  <c:v>25.114999999999998</c:v>
                </c:pt>
                <c:pt idx="427">
                  <c:v>25.114999999999998</c:v>
                </c:pt>
                <c:pt idx="428">
                  <c:v>24.49</c:v>
                </c:pt>
                <c:pt idx="429">
                  <c:v>24.49</c:v>
                </c:pt>
                <c:pt idx="430">
                  <c:v>26.364999999999998</c:v>
                </c:pt>
                <c:pt idx="431">
                  <c:v>25.114999999999998</c:v>
                </c:pt>
                <c:pt idx="432">
                  <c:v>24.49</c:v>
                </c:pt>
                <c:pt idx="433">
                  <c:v>23.864999999999998</c:v>
                </c:pt>
                <c:pt idx="434">
                  <c:v>25.740000000000002</c:v>
                </c:pt>
                <c:pt idx="435">
                  <c:v>25.114999999999998</c:v>
                </c:pt>
                <c:pt idx="436">
                  <c:v>24.49</c:v>
                </c:pt>
                <c:pt idx="437">
                  <c:v>25.740000000000002</c:v>
                </c:pt>
                <c:pt idx="438">
                  <c:v>26.364999999999998</c:v>
                </c:pt>
                <c:pt idx="439">
                  <c:v>24.49</c:v>
                </c:pt>
                <c:pt idx="440">
                  <c:v>26.99</c:v>
                </c:pt>
                <c:pt idx="441">
                  <c:v>26.364999999999998</c:v>
                </c:pt>
                <c:pt idx="442">
                  <c:v>25.114999999999998</c:v>
                </c:pt>
                <c:pt idx="443">
                  <c:v>24.49</c:v>
                </c:pt>
                <c:pt idx="444">
                  <c:v>28.24</c:v>
                </c:pt>
                <c:pt idx="445">
                  <c:v>25.114999999999998</c:v>
                </c:pt>
                <c:pt idx="446">
                  <c:v>24.49</c:v>
                </c:pt>
                <c:pt idx="447">
                  <c:v>25.740000000000002</c:v>
                </c:pt>
                <c:pt idx="448">
                  <c:v>26.99</c:v>
                </c:pt>
                <c:pt idx="449">
                  <c:v>25.740000000000002</c:v>
                </c:pt>
                <c:pt idx="450">
                  <c:v>25.114999999999998</c:v>
                </c:pt>
                <c:pt idx="451">
                  <c:v>26.364999999999998</c:v>
                </c:pt>
                <c:pt idx="452">
                  <c:v>25.740000000000002</c:v>
                </c:pt>
                <c:pt idx="453">
                  <c:v>24.49</c:v>
                </c:pt>
                <c:pt idx="454">
                  <c:v>26.364999999999998</c:v>
                </c:pt>
                <c:pt idx="455">
                  <c:v>25.740000000000002</c:v>
                </c:pt>
                <c:pt idx="456">
                  <c:v>26.364999999999998</c:v>
                </c:pt>
                <c:pt idx="457">
                  <c:v>25.740000000000002</c:v>
                </c:pt>
                <c:pt idx="458">
                  <c:v>26.364999999999998</c:v>
                </c:pt>
                <c:pt idx="459">
                  <c:v>26.99</c:v>
                </c:pt>
                <c:pt idx="460">
                  <c:v>26.99</c:v>
                </c:pt>
                <c:pt idx="461">
                  <c:v>26.364999999999998</c:v>
                </c:pt>
                <c:pt idx="462">
                  <c:v>25.114999999999998</c:v>
                </c:pt>
                <c:pt idx="463">
                  <c:v>26.99</c:v>
                </c:pt>
                <c:pt idx="464">
                  <c:v>26.99</c:v>
                </c:pt>
                <c:pt idx="465">
                  <c:v>27.614999999999998</c:v>
                </c:pt>
                <c:pt idx="466">
                  <c:v>25.740000000000002</c:v>
                </c:pt>
                <c:pt idx="467">
                  <c:v>24.49</c:v>
                </c:pt>
                <c:pt idx="468">
                  <c:v>27.614999999999998</c:v>
                </c:pt>
                <c:pt idx="469">
                  <c:v>26.99</c:v>
                </c:pt>
                <c:pt idx="470">
                  <c:v>27.614999999999998</c:v>
                </c:pt>
                <c:pt idx="471">
                  <c:v>26.364999999999998</c:v>
                </c:pt>
                <c:pt idx="472">
                  <c:v>25.740000000000002</c:v>
                </c:pt>
                <c:pt idx="473">
                  <c:v>25.740000000000002</c:v>
                </c:pt>
                <c:pt idx="474">
                  <c:v>27.614999999999998</c:v>
                </c:pt>
                <c:pt idx="475">
                  <c:v>25.740000000000002</c:v>
                </c:pt>
                <c:pt idx="476">
                  <c:v>26.99</c:v>
                </c:pt>
                <c:pt idx="477">
                  <c:v>26.99</c:v>
                </c:pt>
                <c:pt idx="478">
                  <c:v>25.740000000000002</c:v>
                </c:pt>
                <c:pt idx="479">
                  <c:v>26.99</c:v>
                </c:pt>
                <c:pt idx="480">
                  <c:v>26.99</c:v>
                </c:pt>
                <c:pt idx="481">
                  <c:v>26.364999999999998</c:v>
                </c:pt>
                <c:pt idx="482">
                  <c:v>26.364999999999998</c:v>
                </c:pt>
                <c:pt idx="483">
                  <c:v>26.99</c:v>
                </c:pt>
                <c:pt idx="484">
                  <c:v>27.614999999999998</c:v>
                </c:pt>
                <c:pt idx="485">
                  <c:v>27.614999999999998</c:v>
                </c:pt>
                <c:pt idx="486">
                  <c:v>27.614999999999998</c:v>
                </c:pt>
                <c:pt idx="487">
                  <c:v>25.114999999999998</c:v>
                </c:pt>
                <c:pt idx="488">
                  <c:v>26.364999999999998</c:v>
                </c:pt>
                <c:pt idx="489">
                  <c:v>26.99</c:v>
                </c:pt>
                <c:pt idx="490">
                  <c:v>27.614999999999998</c:v>
                </c:pt>
                <c:pt idx="491">
                  <c:v>26.99</c:v>
                </c:pt>
                <c:pt idx="492">
                  <c:v>26.99</c:v>
                </c:pt>
                <c:pt idx="493">
                  <c:v>25.114999999999998</c:v>
                </c:pt>
                <c:pt idx="494">
                  <c:v>26.364999999999998</c:v>
                </c:pt>
                <c:pt idx="495">
                  <c:v>27.614999999999998</c:v>
                </c:pt>
                <c:pt idx="496">
                  <c:v>26.364999999999998</c:v>
                </c:pt>
                <c:pt idx="497">
                  <c:v>25.740000000000002</c:v>
                </c:pt>
                <c:pt idx="498">
                  <c:v>26.364999999999998</c:v>
                </c:pt>
                <c:pt idx="499">
                  <c:v>28.865000000000002</c:v>
                </c:pt>
                <c:pt idx="500">
                  <c:v>28.24</c:v>
                </c:pt>
                <c:pt idx="501">
                  <c:v>26.99</c:v>
                </c:pt>
                <c:pt idx="502">
                  <c:v>25.740000000000002</c:v>
                </c:pt>
                <c:pt idx="503">
                  <c:v>26.364999999999998</c:v>
                </c:pt>
                <c:pt idx="504">
                  <c:v>28.24</c:v>
                </c:pt>
                <c:pt idx="505">
                  <c:v>26.99</c:v>
                </c:pt>
                <c:pt idx="506">
                  <c:v>28.24</c:v>
                </c:pt>
                <c:pt idx="507">
                  <c:v>25.740000000000002</c:v>
                </c:pt>
                <c:pt idx="508">
                  <c:v>27.614999999999998</c:v>
                </c:pt>
                <c:pt idx="509">
                  <c:v>28.24</c:v>
                </c:pt>
                <c:pt idx="510">
                  <c:v>28.24</c:v>
                </c:pt>
                <c:pt idx="511">
                  <c:v>26.364999999999998</c:v>
                </c:pt>
                <c:pt idx="512">
                  <c:v>28.24</c:v>
                </c:pt>
                <c:pt idx="513">
                  <c:v>28.24</c:v>
                </c:pt>
                <c:pt idx="514">
                  <c:v>26.99</c:v>
                </c:pt>
                <c:pt idx="515">
                  <c:v>28.865000000000002</c:v>
                </c:pt>
                <c:pt idx="516">
                  <c:v>26.99</c:v>
                </c:pt>
                <c:pt idx="517">
                  <c:v>27.614999999999998</c:v>
                </c:pt>
                <c:pt idx="518">
                  <c:v>27.614999999999998</c:v>
                </c:pt>
                <c:pt idx="519">
                  <c:v>29.49</c:v>
                </c:pt>
                <c:pt idx="520">
                  <c:v>26.99</c:v>
                </c:pt>
                <c:pt idx="521">
                  <c:v>28.865000000000002</c:v>
                </c:pt>
                <c:pt idx="522">
                  <c:v>26.364999999999998</c:v>
                </c:pt>
                <c:pt idx="523">
                  <c:v>26.99</c:v>
                </c:pt>
                <c:pt idx="524">
                  <c:v>30.114999999999998</c:v>
                </c:pt>
                <c:pt idx="525">
                  <c:v>28.24</c:v>
                </c:pt>
                <c:pt idx="526">
                  <c:v>28.865000000000002</c:v>
                </c:pt>
                <c:pt idx="527">
                  <c:v>25.740000000000002</c:v>
                </c:pt>
                <c:pt idx="528">
                  <c:v>27.614999999999998</c:v>
                </c:pt>
                <c:pt idx="529">
                  <c:v>28.24</c:v>
                </c:pt>
                <c:pt idx="530">
                  <c:v>29.49</c:v>
                </c:pt>
                <c:pt idx="531">
                  <c:v>26.364999999999998</c:v>
                </c:pt>
                <c:pt idx="532">
                  <c:v>26.99</c:v>
                </c:pt>
                <c:pt idx="533">
                  <c:v>26.364999999999998</c:v>
                </c:pt>
                <c:pt idx="534">
                  <c:v>29.49</c:v>
                </c:pt>
                <c:pt idx="535">
                  <c:v>27.614999999999998</c:v>
                </c:pt>
                <c:pt idx="536">
                  <c:v>27.614999999999998</c:v>
                </c:pt>
                <c:pt idx="537">
                  <c:v>28.24</c:v>
                </c:pt>
                <c:pt idx="538">
                  <c:v>26.364999999999998</c:v>
                </c:pt>
                <c:pt idx="539">
                  <c:v>28.24</c:v>
                </c:pt>
                <c:pt idx="540">
                  <c:v>29.49</c:v>
                </c:pt>
                <c:pt idx="541">
                  <c:v>28.24</c:v>
                </c:pt>
                <c:pt idx="542">
                  <c:v>26.99</c:v>
                </c:pt>
                <c:pt idx="543">
                  <c:v>28.865000000000002</c:v>
                </c:pt>
                <c:pt idx="544">
                  <c:v>29.49</c:v>
                </c:pt>
                <c:pt idx="545">
                  <c:v>27.614999999999998</c:v>
                </c:pt>
                <c:pt idx="546">
                  <c:v>29.49</c:v>
                </c:pt>
                <c:pt idx="547">
                  <c:v>26.99</c:v>
                </c:pt>
                <c:pt idx="548">
                  <c:v>26.99</c:v>
                </c:pt>
                <c:pt idx="549">
                  <c:v>29.49</c:v>
                </c:pt>
                <c:pt idx="550">
                  <c:v>29.49</c:v>
                </c:pt>
                <c:pt idx="551">
                  <c:v>26.99</c:v>
                </c:pt>
                <c:pt idx="552">
                  <c:v>28.24</c:v>
                </c:pt>
                <c:pt idx="553">
                  <c:v>25.740000000000002</c:v>
                </c:pt>
                <c:pt idx="554">
                  <c:v>29.49</c:v>
                </c:pt>
                <c:pt idx="555">
                  <c:v>29.49</c:v>
                </c:pt>
                <c:pt idx="556">
                  <c:v>28.24</c:v>
                </c:pt>
                <c:pt idx="557">
                  <c:v>26.99</c:v>
                </c:pt>
                <c:pt idx="558">
                  <c:v>26.99</c:v>
                </c:pt>
                <c:pt idx="559">
                  <c:v>30.114999999999998</c:v>
                </c:pt>
                <c:pt idx="560">
                  <c:v>27.614999999999998</c:v>
                </c:pt>
                <c:pt idx="561">
                  <c:v>29.49</c:v>
                </c:pt>
                <c:pt idx="562">
                  <c:v>26.99</c:v>
                </c:pt>
                <c:pt idx="563">
                  <c:v>27.614999999999998</c:v>
                </c:pt>
                <c:pt idx="564">
                  <c:v>28.865000000000002</c:v>
                </c:pt>
                <c:pt idx="565">
                  <c:v>28.865000000000002</c:v>
                </c:pt>
                <c:pt idx="566">
                  <c:v>28.24</c:v>
                </c:pt>
                <c:pt idx="567">
                  <c:v>26.364999999999998</c:v>
                </c:pt>
                <c:pt idx="568">
                  <c:v>26.99</c:v>
                </c:pt>
                <c:pt idx="569">
                  <c:v>30.114999999999998</c:v>
                </c:pt>
                <c:pt idx="570">
                  <c:v>28.865000000000002</c:v>
                </c:pt>
                <c:pt idx="571">
                  <c:v>27.614999999999998</c:v>
                </c:pt>
                <c:pt idx="572">
                  <c:v>28.24</c:v>
                </c:pt>
                <c:pt idx="573">
                  <c:v>27.614999999999998</c:v>
                </c:pt>
                <c:pt idx="574">
                  <c:v>30.114999999999998</c:v>
                </c:pt>
                <c:pt idx="575">
                  <c:v>28.865000000000002</c:v>
                </c:pt>
                <c:pt idx="576">
                  <c:v>28.24</c:v>
                </c:pt>
                <c:pt idx="577">
                  <c:v>26.99</c:v>
                </c:pt>
                <c:pt idx="578">
                  <c:v>28.24</c:v>
                </c:pt>
                <c:pt idx="579">
                  <c:v>29.49</c:v>
                </c:pt>
                <c:pt idx="580">
                  <c:v>30.114999999999998</c:v>
                </c:pt>
                <c:pt idx="581">
                  <c:v>28.24</c:v>
                </c:pt>
                <c:pt idx="582">
                  <c:v>26.364999999999998</c:v>
                </c:pt>
                <c:pt idx="583">
                  <c:v>29.49</c:v>
                </c:pt>
                <c:pt idx="584">
                  <c:v>29.49</c:v>
                </c:pt>
                <c:pt idx="585">
                  <c:v>30.114999999999998</c:v>
                </c:pt>
                <c:pt idx="586">
                  <c:v>28.865000000000002</c:v>
                </c:pt>
                <c:pt idx="587">
                  <c:v>28.865000000000002</c:v>
                </c:pt>
                <c:pt idx="588">
                  <c:v>28.24</c:v>
                </c:pt>
                <c:pt idx="589">
                  <c:v>30.74</c:v>
                </c:pt>
                <c:pt idx="590">
                  <c:v>28.24</c:v>
                </c:pt>
                <c:pt idx="591">
                  <c:v>28.865000000000002</c:v>
                </c:pt>
                <c:pt idx="592">
                  <c:v>26.99</c:v>
                </c:pt>
                <c:pt idx="593">
                  <c:v>27.614999999999998</c:v>
                </c:pt>
                <c:pt idx="594">
                  <c:v>30.74</c:v>
                </c:pt>
                <c:pt idx="595">
                  <c:v>28.865000000000002</c:v>
                </c:pt>
                <c:pt idx="596">
                  <c:v>30.114999999999998</c:v>
                </c:pt>
                <c:pt idx="597">
                  <c:v>27.614999999999998</c:v>
                </c:pt>
                <c:pt idx="598">
                  <c:v>28.865000000000002</c:v>
                </c:pt>
                <c:pt idx="599">
                  <c:v>28.865000000000002</c:v>
                </c:pt>
                <c:pt idx="600">
                  <c:v>29.49</c:v>
                </c:pt>
                <c:pt idx="601">
                  <c:v>28.24</c:v>
                </c:pt>
                <c:pt idx="602">
                  <c:v>28.24</c:v>
                </c:pt>
                <c:pt idx="603">
                  <c:v>27.614999999999998</c:v>
                </c:pt>
                <c:pt idx="604">
                  <c:v>31.364999999999998</c:v>
                </c:pt>
                <c:pt idx="605">
                  <c:v>30.114999999999998</c:v>
                </c:pt>
                <c:pt idx="606">
                  <c:v>28.24</c:v>
                </c:pt>
                <c:pt idx="607">
                  <c:v>28.865000000000002</c:v>
                </c:pt>
                <c:pt idx="608">
                  <c:v>28.865000000000002</c:v>
                </c:pt>
                <c:pt idx="609">
                  <c:v>31.364999999999998</c:v>
                </c:pt>
                <c:pt idx="610">
                  <c:v>29.49</c:v>
                </c:pt>
                <c:pt idx="611">
                  <c:v>28.865000000000002</c:v>
                </c:pt>
                <c:pt idx="612">
                  <c:v>26.364999999999998</c:v>
                </c:pt>
                <c:pt idx="613">
                  <c:v>28.865000000000002</c:v>
                </c:pt>
                <c:pt idx="614">
                  <c:v>29.49</c:v>
                </c:pt>
                <c:pt idx="615">
                  <c:v>29.49</c:v>
                </c:pt>
                <c:pt idx="616">
                  <c:v>28.865000000000002</c:v>
                </c:pt>
                <c:pt idx="617">
                  <c:v>28.865000000000002</c:v>
                </c:pt>
                <c:pt idx="618">
                  <c:v>27.614999999999998</c:v>
                </c:pt>
                <c:pt idx="619">
                  <c:v>30.74</c:v>
                </c:pt>
                <c:pt idx="620">
                  <c:v>29.49</c:v>
                </c:pt>
                <c:pt idx="621">
                  <c:v>28.24</c:v>
                </c:pt>
                <c:pt idx="622">
                  <c:v>28.24</c:v>
                </c:pt>
                <c:pt idx="623">
                  <c:v>26.99</c:v>
                </c:pt>
                <c:pt idx="624">
                  <c:v>30.114999999999998</c:v>
                </c:pt>
                <c:pt idx="625">
                  <c:v>29.49</c:v>
                </c:pt>
                <c:pt idx="626">
                  <c:v>28.24</c:v>
                </c:pt>
                <c:pt idx="627">
                  <c:v>28.24</c:v>
                </c:pt>
                <c:pt idx="628">
                  <c:v>28.865000000000002</c:v>
                </c:pt>
                <c:pt idx="629">
                  <c:v>29.49</c:v>
                </c:pt>
                <c:pt idx="630">
                  <c:v>30.114999999999998</c:v>
                </c:pt>
                <c:pt idx="631">
                  <c:v>26.99</c:v>
                </c:pt>
                <c:pt idx="632">
                  <c:v>30.114999999999998</c:v>
                </c:pt>
                <c:pt idx="633">
                  <c:v>30.114999999999998</c:v>
                </c:pt>
                <c:pt idx="634">
                  <c:v>29.49</c:v>
                </c:pt>
                <c:pt idx="635">
                  <c:v>29.49</c:v>
                </c:pt>
                <c:pt idx="636">
                  <c:v>28.865000000000002</c:v>
                </c:pt>
                <c:pt idx="637">
                  <c:v>28.865000000000002</c:v>
                </c:pt>
                <c:pt idx="638">
                  <c:v>28.865000000000002</c:v>
                </c:pt>
                <c:pt idx="639">
                  <c:v>30.74</c:v>
                </c:pt>
                <c:pt idx="640">
                  <c:v>28.865000000000002</c:v>
                </c:pt>
                <c:pt idx="641">
                  <c:v>29.49</c:v>
                </c:pt>
                <c:pt idx="642">
                  <c:v>26.99</c:v>
                </c:pt>
                <c:pt idx="643">
                  <c:v>28.865000000000002</c:v>
                </c:pt>
                <c:pt idx="644">
                  <c:v>31.990000000000002</c:v>
                </c:pt>
                <c:pt idx="645">
                  <c:v>29.49</c:v>
                </c:pt>
                <c:pt idx="646">
                  <c:v>27.614999999999998</c:v>
                </c:pt>
                <c:pt idx="647">
                  <c:v>28.865000000000002</c:v>
                </c:pt>
                <c:pt idx="648">
                  <c:v>28.24</c:v>
                </c:pt>
                <c:pt idx="649">
                  <c:v>31.364999999999998</c:v>
                </c:pt>
                <c:pt idx="650">
                  <c:v>28.865000000000002</c:v>
                </c:pt>
                <c:pt idx="651">
                  <c:v>28.24</c:v>
                </c:pt>
                <c:pt idx="652">
                  <c:v>28.24</c:v>
                </c:pt>
                <c:pt idx="653">
                  <c:v>28.865000000000002</c:v>
                </c:pt>
                <c:pt idx="654">
                  <c:v>31.990000000000002</c:v>
                </c:pt>
                <c:pt idx="655">
                  <c:v>28.24</c:v>
                </c:pt>
                <c:pt idx="656">
                  <c:v>28.865000000000002</c:v>
                </c:pt>
                <c:pt idx="657">
                  <c:v>27.614999999999998</c:v>
                </c:pt>
                <c:pt idx="658">
                  <c:v>30.114999999999998</c:v>
                </c:pt>
                <c:pt idx="659">
                  <c:v>30.74</c:v>
                </c:pt>
                <c:pt idx="660">
                  <c:v>30.114999999999998</c:v>
                </c:pt>
                <c:pt idx="661">
                  <c:v>28.24</c:v>
                </c:pt>
                <c:pt idx="662">
                  <c:v>27.614999999999998</c:v>
                </c:pt>
                <c:pt idx="663">
                  <c:v>27.614999999999998</c:v>
                </c:pt>
                <c:pt idx="664">
                  <c:v>31.364999999999998</c:v>
                </c:pt>
                <c:pt idx="665">
                  <c:v>29.49</c:v>
                </c:pt>
                <c:pt idx="666">
                  <c:v>29.49</c:v>
                </c:pt>
                <c:pt idx="667">
                  <c:v>26.99</c:v>
                </c:pt>
                <c:pt idx="668">
                  <c:v>28.865000000000002</c:v>
                </c:pt>
                <c:pt idx="669">
                  <c:v>31.990000000000002</c:v>
                </c:pt>
                <c:pt idx="670">
                  <c:v>28.24</c:v>
                </c:pt>
                <c:pt idx="671">
                  <c:v>30.114999999999998</c:v>
                </c:pt>
                <c:pt idx="672">
                  <c:v>28.24</c:v>
                </c:pt>
                <c:pt idx="673">
                  <c:v>29.49</c:v>
                </c:pt>
                <c:pt idx="674">
                  <c:v>31.364999999999998</c:v>
                </c:pt>
                <c:pt idx="675">
                  <c:v>29.49</c:v>
                </c:pt>
                <c:pt idx="676">
                  <c:v>28.24</c:v>
                </c:pt>
                <c:pt idx="677">
                  <c:v>28.24</c:v>
                </c:pt>
                <c:pt idx="678">
                  <c:v>27.614999999999998</c:v>
                </c:pt>
                <c:pt idx="679">
                  <c:v>31.364999999999998</c:v>
                </c:pt>
                <c:pt idx="680">
                  <c:v>28.865000000000002</c:v>
                </c:pt>
                <c:pt idx="681">
                  <c:v>28.865000000000002</c:v>
                </c:pt>
                <c:pt idx="682">
                  <c:v>27.614999999999998</c:v>
                </c:pt>
                <c:pt idx="683">
                  <c:v>29.49</c:v>
                </c:pt>
                <c:pt idx="684">
                  <c:v>31.364999999999998</c:v>
                </c:pt>
                <c:pt idx="685">
                  <c:v>28.865000000000002</c:v>
                </c:pt>
                <c:pt idx="686">
                  <c:v>30.74</c:v>
                </c:pt>
                <c:pt idx="687">
                  <c:v>27.614999999999998</c:v>
                </c:pt>
                <c:pt idx="688">
                  <c:v>30.114999999999998</c:v>
                </c:pt>
                <c:pt idx="689">
                  <c:v>30.114999999999998</c:v>
                </c:pt>
                <c:pt idx="690">
                  <c:v>29.49</c:v>
                </c:pt>
                <c:pt idx="691">
                  <c:v>28.865000000000002</c:v>
                </c:pt>
                <c:pt idx="692">
                  <c:v>28.865000000000002</c:v>
                </c:pt>
                <c:pt idx="693">
                  <c:v>28.24</c:v>
                </c:pt>
                <c:pt idx="694">
                  <c:v>30.74</c:v>
                </c:pt>
                <c:pt idx="695">
                  <c:v>28.24</c:v>
                </c:pt>
                <c:pt idx="696">
                  <c:v>29.49</c:v>
                </c:pt>
                <c:pt idx="697">
                  <c:v>28.865000000000002</c:v>
                </c:pt>
                <c:pt idx="698">
                  <c:v>28.865000000000002</c:v>
                </c:pt>
                <c:pt idx="699">
                  <c:v>31.364999999999998</c:v>
                </c:pt>
                <c:pt idx="700">
                  <c:v>30.114999999999998</c:v>
                </c:pt>
                <c:pt idx="701">
                  <c:v>29.49</c:v>
                </c:pt>
                <c:pt idx="702">
                  <c:v>27.614999999999998</c:v>
                </c:pt>
                <c:pt idx="703">
                  <c:v>30.114999999999998</c:v>
                </c:pt>
                <c:pt idx="704">
                  <c:v>30.114999999999998</c:v>
                </c:pt>
                <c:pt idx="705">
                  <c:v>30.74</c:v>
                </c:pt>
                <c:pt idx="706">
                  <c:v>28.24</c:v>
                </c:pt>
                <c:pt idx="707">
                  <c:v>28.24</c:v>
                </c:pt>
                <c:pt idx="708">
                  <c:v>28.865000000000002</c:v>
                </c:pt>
                <c:pt idx="709">
                  <c:v>29.49</c:v>
                </c:pt>
                <c:pt idx="710">
                  <c:v>28.865000000000002</c:v>
                </c:pt>
                <c:pt idx="711">
                  <c:v>28.865000000000002</c:v>
                </c:pt>
                <c:pt idx="712">
                  <c:v>28.865000000000002</c:v>
                </c:pt>
                <c:pt idx="713">
                  <c:v>29.49</c:v>
                </c:pt>
                <c:pt idx="714">
                  <c:v>30.114999999999998</c:v>
                </c:pt>
                <c:pt idx="715">
                  <c:v>28.24</c:v>
                </c:pt>
                <c:pt idx="716">
                  <c:v>30.114999999999998</c:v>
                </c:pt>
                <c:pt idx="717">
                  <c:v>28.865000000000002</c:v>
                </c:pt>
                <c:pt idx="718">
                  <c:v>30.114999999999998</c:v>
                </c:pt>
                <c:pt idx="719">
                  <c:v>30.114999999999998</c:v>
                </c:pt>
                <c:pt idx="720">
                  <c:v>30.74</c:v>
                </c:pt>
                <c:pt idx="721">
                  <c:v>28.24</c:v>
                </c:pt>
                <c:pt idx="722">
                  <c:v>27.614999999999998</c:v>
                </c:pt>
                <c:pt idx="723">
                  <c:v>28.24</c:v>
                </c:pt>
                <c:pt idx="724">
                  <c:v>31.990000000000002</c:v>
                </c:pt>
                <c:pt idx="725">
                  <c:v>29.49</c:v>
                </c:pt>
                <c:pt idx="726">
                  <c:v>28.865000000000002</c:v>
                </c:pt>
                <c:pt idx="727">
                  <c:v>28.24</c:v>
                </c:pt>
                <c:pt idx="728">
                  <c:v>28.24</c:v>
                </c:pt>
                <c:pt idx="729">
                  <c:v>30.114999999999998</c:v>
                </c:pt>
                <c:pt idx="730">
                  <c:v>28.865000000000002</c:v>
                </c:pt>
                <c:pt idx="731">
                  <c:v>29.49</c:v>
                </c:pt>
                <c:pt idx="732">
                  <c:v>27.614999999999998</c:v>
                </c:pt>
                <c:pt idx="733">
                  <c:v>30.114999999999998</c:v>
                </c:pt>
                <c:pt idx="734">
                  <c:v>30.74</c:v>
                </c:pt>
                <c:pt idx="735">
                  <c:v>30.114999999999998</c:v>
                </c:pt>
                <c:pt idx="736">
                  <c:v>29.49</c:v>
                </c:pt>
                <c:pt idx="737">
                  <c:v>27.614999999999998</c:v>
                </c:pt>
                <c:pt idx="738">
                  <c:v>28.865000000000002</c:v>
                </c:pt>
                <c:pt idx="739">
                  <c:v>30.74</c:v>
                </c:pt>
                <c:pt idx="740">
                  <c:v>28.24</c:v>
                </c:pt>
                <c:pt idx="741">
                  <c:v>30.114999999999998</c:v>
                </c:pt>
                <c:pt idx="742">
                  <c:v>26.99</c:v>
                </c:pt>
                <c:pt idx="743">
                  <c:v>28.24</c:v>
                </c:pt>
                <c:pt idx="744">
                  <c:v>30.74</c:v>
                </c:pt>
                <c:pt idx="745">
                  <c:v>28.865000000000002</c:v>
                </c:pt>
                <c:pt idx="746">
                  <c:v>29.49</c:v>
                </c:pt>
                <c:pt idx="747">
                  <c:v>26.99</c:v>
                </c:pt>
                <c:pt idx="748">
                  <c:v>29.49</c:v>
                </c:pt>
                <c:pt idx="749">
                  <c:v>30.74</c:v>
                </c:pt>
                <c:pt idx="750">
                  <c:v>31.990000000000002</c:v>
                </c:pt>
                <c:pt idx="751">
                  <c:v>28.24</c:v>
                </c:pt>
                <c:pt idx="752">
                  <c:v>29.49</c:v>
                </c:pt>
                <c:pt idx="753">
                  <c:v>28.865000000000002</c:v>
                </c:pt>
                <c:pt idx="754">
                  <c:v>30.114999999999998</c:v>
                </c:pt>
                <c:pt idx="755">
                  <c:v>30.114999999999998</c:v>
                </c:pt>
                <c:pt idx="756">
                  <c:v>29.49</c:v>
                </c:pt>
                <c:pt idx="757">
                  <c:v>28.865000000000002</c:v>
                </c:pt>
                <c:pt idx="758">
                  <c:v>29.49</c:v>
                </c:pt>
                <c:pt idx="759">
                  <c:v>31.364999999999998</c:v>
                </c:pt>
                <c:pt idx="760">
                  <c:v>28.865000000000002</c:v>
                </c:pt>
                <c:pt idx="761">
                  <c:v>30.114999999999998</c:v>
                </c:pt>
                <c:pt idx="762">
                  <c:v>26.364999999999998</c:v>
                </c:pt>
                <c:pt idx="763">
                  <c:v>29.49</c:v>
                </c:pt>
                <c:pt idx="764">
                  <c:v>30.114999999999998</c:v>
                </c:pt>
                <c:pt idx="765">
                  <c:v>28.865000000000002</c:v>
                </c:pt>
                <c:pt idx="766">
                  <c:v>28.865000000000002</c:v>
                </c:pt>
                <c:pt idx="767">
                  <c:v>28.24</c:v>
                </c:pt>
                <c:pt idx="768">
                  <c:v>28.865000000000002</c:v>
                </c:pt>
                <c:pt idx="769">
                  <c:v>32.615000000000002</c:v>
                </c:pt>
                <c:pt idx="770">
                  <c:v>29.49</c:v>
                </c:pt>
                <c:pt idx="771">
                  <c:v>30.114999999999998</c:v>
                </c:pt>
                <c:pt idx="772">
                  <c:v>28.24</c:v>
                </c:pt>
                <c:pt idx="773">
                  <c:v>29.49</c:v>
                </c:pt>
                <c:pt idx="774">
                  <c:v>31.364999999999998</c:v>
                </c:pt>
                <c:pt idx="775">
                  <c:v>29.49</c:v>
                </c:pt>
                <c:pt idx="776">
                  <c:v>29.49</c:v>
                </c:pt>
                <c:pt idx="777">
                  <c:v>27.614999999999998</c:v>
                </c:pt>
                <c:pt idx="778">
                  <c:v>29.49</c:v>
                </c:pt>
                <c:pt idx="779">
                  <c:v>29.49</c:v>
                </c:pt>
                <c:pt idx="780">
                  <c:v>31.364999999999998</c:v>
                </c:pt>
                <c:pt idx="781">
                  <c:v>26.99</c:v>
                </c:pt>
                <c:pt idx="782">
                  <c:v>27.614999999999998</c:v>
                </c:pt>
                <c:pt idx="783">
                  <c:v>28.24</c:v>
                </c:pt>
                <c:pt idx="784">
                  <c:v>30.74</c:v>
                </c:pt>
                <c:pt idx="785">
                  <c:v>30.114999999999998</c:v>
                </c:pt>
                <c:pt idx="786">
                  <c:v>29.49</c:v>
                </c:pt>
                <c:pt idx="787">
                  <c:v>27.614999999999998</c:v>
                </c:pt>
                <c:pt idx="788">
                  <c:v>29.49</c:v>
                </c:pt>
                <c:pt idx="789">
                  <c:v>31.364999999999998</c:v>
                </c:pt>
                <c:pt idx="790">
                  <c:v>28.865000000000002</c:v>
                </c:pt>
                <c:pt idx="791">
                  <c:v>29.49</c:v>
                </c:pt>
                <c:pt idx="792">
                  <c:v>27.614999999999998</c:v>
                </c:pt>
                <c:pt idx="793">
                  <c:v>29.49</c:v>
                </c:pt>
                <c:pt idx="794">
                  <c:v>31.364999999999998</c:v>
                </c:pt>
                <c:pt idx="795">
                  <c:v>31.364999999999998</c:v>
                </c:pt>
                <c:pt idx="796">
                  <c:v>28.865000000000002</c:v>
                </c:pt>
                <c:pt idx="797">
                  <c:v>27.614999999999998</c:v>
                </c:pt>
                <c:pt idx="798">
                  <c:v>28.24</c:v>
                </c:pt>
                <c:pt idx="799">
                  <c:v>31.364999999999998</c:v>
                </c:pt>
                <c:pt idx="800">
                  <c:v>29.49</c:v>
                </c:pt>
                <c:pt idx="801">
                  <c:v>28.24</c:v>
                </c:pt>
                <c:pt idx="802">
                  <c:v>28.865000000000002</c:v>
                </c:pt>
                <c:pt idx="803">
                  <c:v>28.865000000000002</c:v>
                </c:pt>
                <c:pt idx="804">
                  <c:v>29.49</c:v>
                </c:pt>
                <c:pt idx="805">
                  <c:v>28.865000000000002</c:v>
                </c:pt>
                <c:pt idx="806">
                  <c:v>30.114999999999998</c:v>
                </c:pt>
                <c:pt idx="807">
                  <c:v>26.99</c:v>
                </c:pt>
                <c:pt idx="808">
                  <c:v>29.49</c:v>
                </c:pt>
                <c:pt idx="809">
                  <c:v>30.114999999999998</c:v>
                </c:pt>
                <c:pt idx="810">
                  <c:v>28.865000000000002</c:v>
                </c:pt>
                <c:pt idx="811">
                  <c:v>28.24</c:v>
                </c:pt>
                <c:pt idx="812">
                  <c:v>27.614999999999998</c:v>
                </c:pt>
                <c:pt idx="813">
                  <c:v>28.24</c:v>
                </c:pt>
                <c:pt idx="814">
                  <c:v>31.990000000000002</c:v>
                </c:pt>
                <c:pt idx="815">
                  <c:v>28.865000000000002</c:v>
                </c:pt>
                <c:pt idx="816">
                  <c:v>29.49</c:v>
                </c:pt>
                <c:pt idx="817">
                  <c:v>27.614999999999998</c:v>
                </c:pt>
                <c:pt idx="818">
                  <c:v>27.614999999999998</c:v>
                </c:pt>
                <c:pt idx="819">
                  <c:v>30.74</c:v>
                </c:pt>
                <c:pt idx="820">
                  <c:v>29.49</c:v>
                </c:pt>
                <c:pt idx="821">
                  <c:v>28.865000000000002</c:v>
                </c:pt>
                <c:pt idx="822">
                  <c:v>28.24</c:v>
                </c:pt>
                <c:pt idx="823">
                  <c:v>29.49</c:v>
                </c:pt>
                <c:pt idx="824">
                  <c:v>30.114999999999998</c:v>
                </c:pt>
                <c:pt idx="825">
                  <c:v>30.114999999999998</c:v>
                </c:pt>
                <c:pt idx="826">
                  <c:v>27.614999999999998</c:v>
                </c:pt>
                <c:pt idx="827">
                  <c:v>28.865000000000002</c:v>
                </c:pt>
                <c:pt idx="828">
                  <c:v>29.49</c:v>
                </c:pt>
                <c:pt idx="829">
                  <c:v>29.49</c:v>
                </c:pt>
                <c:pt idx="830">
                  <c:v>29.49</c:v>
                </c:pt>
                <c:pt idx="831">
                  <c:v>28.24</c:v>
                </c:pt>
                <c:pt idx="832">
                  <c:v>27.614999999999998</c:v>
                </c:pt>
                <c:pt idx="833">
                  <c:v>29.49</c:v>
                </c:pt>
                <c:pt idx="834">
                  <c:v>31.990000000000002</c:v>
                </c:pt>
                <c:pt idx="835">
                  <c:v>27.614999999999998</c:v>
                </c:pt>
                <c:pt idx="836">
                  <c:v>29.49</c:v>
                </c:pt>
                <c:pt idx="837">
                  <c:v>27.614999999999998</c:v>
                </c:pt>
                <c:pt idx="838">
                  <c:v>28.865000000000002</c:v>
                </c:pt>
                <c:pt idx="839">
                  <c:v>30.74</c:v>
                </c:pt>
                <c:pt idx="840">
                  <c:v>29.49</c:v>
                </c:pt>
                <c:pt idx="841">
                  <c:v>27.614999999999998</c:v>
                </c:pt>
                <c:pt idx="842">
                  <c:v>29.49</c:v>
                </c:pt>
                <c:pt idx="843">
                  <c:v>27.614999999999998</c:v>
                </c:pt>
                <c:pt idx="844">
                  <c:v>31.364999999999998</c:v>
                </c:pt>
                <c:pt idx="845">
                  <c:v>30.74</c:v>
                </c:pt>
                <c:pt idx="846">
                  <c:v>28.865000000000002</c:v>
                </c:pt>
                <c:pt idx="847">
                  <c:v>29.49</c:v>
                </c:pt>
                <c:pt idx="848">
                  <c:v>28.865000000000002</c:v>
                </c:pt>
                <c:pt idx="849">
                  <c:v>31.364999999999998</c:v>
                </c:pt>
                <c:pt idx="850">
                  <c:v>30.114999999999998</c:v>
                </c:pt>
                <c:pt idx="851">
                  <c:v>28.865000000000002</c:v>
                </c:pt>
                <c:pt idx="852">
                  <c:v>26.99</c:v>
                </c:pt>
                <c:pt idx="853">
                  <c:v>28.865000000000002</c:v>
                </c:pt>
                <c:pt idx="854">
                  <c:v>30.114999999999998</c:v>
                </c:pt>
                <c:pt idx="855">
                  <c:v>30.114999999999998</c:v>
                </c:pt>
                <c:pt idx="856">
                  <c:v>28.865000000000002</c:v>
                </c:pt>
                <c:pt idx="857">
                  <c:v>27.614999999999998</c:v>
                </c:pt>
                <c:pt idx="858">
                  <c:v>28.24</c:v>
                </c:pt>
                <c:pt idx="859">
                  <c:v>31.364999999999998</c:v>
                </c:pt>
                <c:pt idx="860">
                  <c:v>29.49</c:v>
                </c:pt>
                <c:pt idx="861">
                  <c:v>28.24</c:v>
                </c:pt>
                <c:pt idx="862">
                  <c:v>28.24</c:v>
                </c:pt>
                <c:pt idx="863">
                  <c:v>28.865000000000002</c:v>
                </c:pt>
                <c:pt idx="864">
                  <c:v>31.364999999999998</c:v>
                </c:pt>
                <c:pt idx="865">
                  <c:v>27.614999999999998</c:v>
                </c:pt>
                <c:pt idx="866">
                  <c:v>29.49</c:v>
                </c:pt>
                <c:pt idx="867">
                  <c:v>28.865000000000002</c:v>
                </c:pt>
                <c:pt idx="868">
                  <c:v>28.865000000000002</c:v>
                </c:pt>
                <c:pt idx="869">
                  <c:v>30.114999999999998</c:v>
                </c:pt>
                <c:pt idx="870">
                  <c:v>30.74</c:v>
                </c:pt>
                <c:pt idx="871">
                  <c:v>26.99</c:v>
                </c:pt>
                <c:pt idx="872">
                  <c:v>28.865000000000002</c:v>
                </c:pt>
                <c:pt idx="873">
                  <c:v>28.865000000000002</c:v>
                </c:pt>
                <c:pt idx="874">
                  <c:v>31.364999999999998</c:v>
                </c:pt>
                <c:pt idx="875">
                  <c:v>31.364999999999998</c:v>
                </c:pt>
                <c:pt idx="876">
                  <c:v>28.865000000000002</c:v>
                </c:pt>
                <c:pt idx="877">
                  <c:v>27.614999999999998</c:v>
                </c:pt>
                <c:pt idx="878">
                  <c:v>28.24</c:v>
                </c:pt>
                <c:pt idx="879">
                  <c:v>30.74</c:v>
                </c:pt>
                <c:pt idx="880">
                  <c:v>30.114999999999998</c:v>
                </c:pt>
                <c:pt idx="881">
                  <c:v>29.49</c:v>
                </c:pt>
                <c:pt idx="882">
                  <c:v>27.614999999999998</c:v>
                </c:pt>
                <c:pt idx="883">
                  <c:v>29.49</c:v>
                </c:pt>
                <c:pt idx="884">
                  <c:v>30.114999999999998</c:v>
                </c:pt>
                <c:pt idx="885">
                  <c:v>30.114999999999998</c:v>
                </c:pt>
                <c:pt idx="886">
                  <c:v>27.614999999999998</c:v>
                </c:pt>
                <c:pt idx="887">
                  <c:v>28.865000000000002</c:v>
                </c:pt>
                <c:pt idx="888">
                  <c:v>28.865000000000002</c:v>
                </c:pt>
                <c:pt idx="889">
                  <c:v>30.74</c:v>
                </c:pt>
                <c:pt idx="890">
                  <c:v>30.114999999999998</c:v>
                </c:pt>
                <c:pt idx="891">
                  <c:v>26.99</c:v>
                </c:pt>
                <c:pt idx="892">
                  <c:v>29.49</c:v>
                </c:pt>
                <c:pt idx="893">
                  <c:v>27.614999999999998</c:v>
                </c:pt>
                <c:pt idx="894">
                  <c:v>30.74</c:v>
                </c:pt>
                <c:pt idx="895">
                  <c:v>30.114999999999998</c:v>
                </c:pt>
                <c:pt idx="896">
                  <c:v>28.24</c:v>
                </c:pt>
                <c:pt idx="897">
                  <c:v>28.24</c:v>
                </c:pt>
                <c:pt idx="898">
                  <c:v>30.114999999999998</c:v>
                </c:pt>
                <c:pt idx="899">
                  <c:v>30.114999999999998</c:v>
                </c:pt>
                <c:pt idx="900">
                  <c:v>30.114999999999998</c:v>
                </c:pt>
                <c:pt idx="901">
                  <c:v>29.49</c:v>
                </c:pt>
                <c:pt idx="902">
                  <c:v>28.865000000000002</c:v>
                </c:pt>
                <c:pt idx="903">
                  <c:v>30.114999999999998</c:v>
                </c:pt>
                <c:pt idx="904">
                  <c:v>30.74</c:v>
                </c:pt>
                <c:pt idx="905">
                  <c:v>31.364999999999998</c:v>
                </c:pt>
                <c:pt idx="906">
                  <c:v>28.24</c:v>
                </c:pt>
                <c:pt idx="907">
                  <c:v>28.24</c:v>
                </c:pt>
                <c:pt idx="908">
                  <c:v>28.24</c:v>
                </c:pt>
                <c:pt idx="909">
                  <c:v>31.990000000000002</c:v>
                </c:pt>
                <c:pt idx="910">
                  <c:v>28.865000000000002</c:v>
                </c:pt>
                <c:pt idx="911">
                  <c:v>28.865000000000002</c:v>
                </c:pt>
                <c:pt idx="912">
                  <c:v>26.99</c:v>
                </c:pt>
                <c:pt idx="913">
                  <c:v>30.114999999999998</c:v>
                </c:pt>
                <c:pt idx="914">
                  <c:v>30.114999999999998</c:v>
                </c:pt>
                <c:pt idx="915">
                  <c:v>30.114999999999998</c:v>
                </c:pt>
                <c:pt idx="916">
                  <c:v>28.24</c:v>
                </c:pt>
                <c:pt idx="917">
                  <c:v>28.865000000000002</c:v>
                </c:pt>
                <c:pt idx="918">
                  <c:v>30.114999999999998</c:v>
                </c:pt>
                <c:pt idx="919">
                  <c:v>30.74</c:v>
                </c:pt>
                <c:pt idx="920">
                  <c:v>31.364999999999998</c:v>
                </c:pt>
                <c:pt idx="921">
                  <c:v>28.24</c:v>
                </c:pt>
                <c:pt idx="922">
                  <c:v>29.49</c:v>
                </c:pt>
                <c:pt idx="923">
                  <c:v>28.865000000000002</c:v>
                </c:pt>
                <c:pt idx="924">
                  <c:v>31.364999999999998</c:v>
                </c:pt>
                <c:pt idx="925">
                  <c:v>28.865000000000002</c:v>
                </c:pt>
                <c:pt idx="926">
                  <c:v>29.49</c:v>
                </c:pt>
                <c:pt idx="927">
                  <c:v>26.99</c:v>
                </c:pt>
                <c:pt idx="928">
                  <c:v>29.49</c:v>
                </c:pt>
                <c:pt idx="929">
                  <c:v>28.24</c:v>
                </c:pt>
                <c:pt idx="930">
                  <c:v>29.49</c:v>
                </c:pt>
                <c:pt idx="931">
                  <c:v>27.614999999999998</c:v>
                </c:pt>
                <c:pt idx="932">
                  <c:v>27.614999999999998</c:v>
                </c:pt>
                <c:pt idx="933">
                  <c:v>29.49</c:v>
                </c:pt>
                <c:pt idx="934">
                  <c:v>29.49</c:v>
                </c:pt>
                <c:pt idx="935">
                  <c:v>30.114999999999998</c:v>
                </c:pt>
                <c:pt idx="936">
                  <c:v>26.364999999999998</c:v>
                </c:pt>
                <c:pt idx="937">
                  <c:v>28.865000000000002</c:v>
                </c:pt>
                <c:pt idx="938">
                  <c:v>28.24</c:v>
                </c:pt>
                <c:pt idx="939">
                  <c:v>30.74</c:v>
                </c:pt>
                <c:pt idx="940">
                  <c:v>29.49</c:v>
                </c:pt>
                <c:pt idx="941">
                  <c:v>27.614999999999998</c:v>
                </c:pt>
                <c:pt idx="942">
                  <c:v>27.614999999999998</c:v>
                </c:pt>
                <c:pt idx="943">
                  <c:v>29.49</c:v>
                </c:pt>
                <c:pt idx="944">
                  <c:v>30.114999999999998</c:v>
                </c:pt>
                <c:pt idx="945">
                  <c:v>30.114999999999998</c:v>
                </c:pt>
                <c:pt idx="946">
                  <c:v>28.865000000000002</c:v>
                </c:pt>
                <c:pt idx="947">
                  <c:v>28.865000000000002</c:v>
                </c:pt>
                <c:pt idx="948">
                  <c:v>29.49</c:v>
                </c:pt>
                <c:pt idx="949">
                  <c:v>29.49</c:v>
                </c:pt>
                <c:pt idx="950">
                  <c:v>30.74</c:v>
                </c:pt>
                <c:pt idx="951">
                  <c:v>27.614999999999998</c:v>
                </c:pt>
                <c:pt idx="952">
                  <c:v>28.865000000000002</c:v>
                </c:pt>
                <c:pt idx="953">
                  <c:v>28.24</c:v>
                </c:pt>
                <c:pt idx="954">
                  <c:v>29.49</c:v>
                </c:pt>
                <c:pt idx="955">
                  <c:v>28.24</c:v>
                </c:pt>
                <c:pt idx="956">
                  <c:v>29.49</c:v>
                </c:pt>
                <c:pt idx="957">
                  <c:v>26.99</c:v>
                </c:pt>
                <c:pt idx="958">
                  <c:v>30.74</c:v>
                </c:pt>
                <c:pt idx="959">
                  <c:v>31.364999999999998</c:v>
                </c:pt>
                <c:pt idx="960">
                  <c:v>28.865000000000002</c:v>
                </c:pt>
                <c:pt idx="961">
                  <c:v>28.865000000000002</c:v>
                </c:pt>
                <c:pt idx="962">
                  <c:v>28.24</c:v>
                </c:pt>
                <c:pt idx="963">
                  <c:v>29.49</c:v>
                </c:pt>
                <c:pt idx="964">
                  <c:v>30.114999999999998</c:v>
                </c:pt>
                <c:pt idx="965">
                  <c:v>30.114999999999998</c:v>
                </c:pt>
                <c:pt idx="966">
                  <c:v>26.99</c:v>
                </c:pt>
                <c:pt idx="967">
                  <c:v>28.865000000000002</c:v>
                </c:pt>
                <c:pt idx="968">
                  <c:v>28.24</c:v>
                </c:pt>
                <c:pt idx="969">
                  <c:v>30.74</c:v>
                </c:pt>
                <c:pt idx="970">
                  <c:v>29.49</c:v>
                </c:pt>
                <c:pt idx="971">
                  <c:v>28.865000000000002</c:v>
                </c:pt>
                <c:pt idx="972">
                  <c:v>27.614999999999998</c:v>
                </c:pt>
                <c:pt idx="973">
                  <c:v>29.49</c:v>
                </c:pt>
                <c:pt idx="974">
                  <c:v>29.49</c:v>
                </c:pt>
                <c:pt idx="975">
                  <c:v>30.114999999999998</c:v>
                </c:pt>
                <c:pt idx="976">
                  <c:v>28.24</c:v>
                </c:pt>
                <c:pt idx="977">
                  <c:v>26.99</c:v>
                </c:pt>
                <c:pt idx="978">
                  <c:v>30.114999999999998</c:v>
                </c:pt>
                <c:pt idx="979">
                  <c:v>28.24</c:v>
                </c:pt>
                <c:pt idx="980">
                  <c:v>29.49</c:v>
                </c:pt>
                <c:pt idx="981">
                  <c:v>27.614999999999998</c:v>
                </c:pt>
                <c:pt idx="982">
                  <c:v>29.49</c:v>
                </c:pt>
                <c:pt idx="983">
                  <c:v>29.49</c:v>
                </c:pt>
                <c:pt idx="984">
                  <c:v>31.364999999999998</c:v>
                </c:pt>
                <c:pt idx="985">
                  <c:v>28.865000000000002</c:v>
                </c:pt>
                <c:pt idx="986">
                  <c:v>30.114999999999998</c:v>
                </c:pt>
                <c:pt idx="987">
                  <c:v>26.99</c:v>
                </c:pt>
                <c:pt idx="988">
                  <c:v>30.114999999999998</c:v>
                </c:pt>
                <c:pt idx="989">
                  <c:v>29.49</c:v>
                </c:pt>
                <c:pt idx="990">
                  <c:v>29.49</c:v>
                </c:pt>
                <c:pt idx="991">
                  <c:v>29.49</c:v>
                </c:pt>
                <c:pt idx="992">
                  <c:v>27.614999999999998</c:v>
                </c:pt>
                <c:pt idx="993">
                  <c:v>29.49</c:v>
                </c:pt>
                <c:pt idx="994">
                  <c:v>27.614999999999998</c:v>
                </c:pt>
                <c:pt idx="995">
                  <c:v>30.74</c:v>
                </c:pt>
                <c:pt idx="996">
                  <c:v>27.614999999999998</c:v>
                </c:pt>
                <c:pt idx="997">
                  <c:v>28.865000000000002</c:v>
                </c:pt>
                <c:pt idx="998">
                  <c:v>28.865000000000002</c:v>
                </c:pt>
                <c:pt idx="999">
                  <c:v>29.49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1332064741907261"/>
                  <c:y val="0.3012966608340624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'[1]Current Sensor Scope Data'!$AK$285:$AK$416</c:f>
              <c:numCache>
                <c:formatCode>General</c:formatCode>
                <c:ptCount val="132"/>
                <c:pt idx="0">
                  <c:v>-0.22</c:v>
                </c:pt>
                <c:pt idx="1">
                  <c:v>-0.215</c:v>
                </c:pt>
                <c:pt idx="2">
                  <c:v>-0.21</c:v>
                </c:pt>
                <c:pt idx="3">
                  <c:v>-0.20499999999999999</c:v>
                </c:pt>
                <c:pt idx="4">
                  <c:v>-0.2</c:v>
                </c:pt>
                <c:pt idx="5">
                  <c:v>-0.19500000000000001</c:v>
                </c:pt>
                <c:pt idx="6">
                  <c:v>-0.19</c:v>
                </c:pt>
                <c:pt idx="7">
                  <c:v>-0.185</c:v>
                </c:pt>
                <c:pt idx="8">
                  <c:v>-0.18</c:v>
                </c:pt>
                <c:pt idx="9">
                  <c:v>-0.17499999999999999</c:v>
                </c:pt>
                <c:pt idx="10">
                  <c:v>-0.17</c:v>
                </c:pt>
                <c:pt idx="11">
                  <c:v>-0.16500000000000001</c:v>
                </c:pt>
                <c:pt idx="12">
                  <c:v>-0.16</c:v>
                </c:pt>
                <c:pt idx="13">
                  <c:v>-0.155</c:v>
                </c:pt>
                <c:pt idx="14">
                  <c:v>-0.15</c:v>
                </c:pt>
                <c:pt idx="15">
                  <c:v>-0.14499999999999999</c:v>
                </c:pt>
                <c:pt idx="16">
                  <c:v>-0.14000000000000001</c:v>
                </c:pt>
                <c:pt idx="17">
                  <c:v>-0.13500000000000001</c:v>
                </c:pt>
                <c:pt idx="18">
                  <c:v>-0.13</c:v>
                </c:pt>
                <c:pt idx="19">
                  <c:v>-0.125</c:v>
                </c:pt>
                <c:pt idx="20">
                  <c:v>-0.12</c:v>
                </c:pt>
                <c:pt idx="21">
                  <c:v>-0.115</c:v>
                </c:pt>
                <c:pt idx="22">
                  <c:v>-0.11</c:v>
                </c:pt>
                <c:pt idx="23">
                  <c:v>-0.105</c:v>
                </c:pt>
                <c:pt idx="24">
                  <c:v>-0.1</c:v>
                </c:pt>
                <c:pt idx="25">
                  <c:v>-9.5000000000000001E-2</c:v>
                </c:pt>
                <c:pt idx="26">
                  <c:v>-0.09</c:v>
                </c:pt>
                <c:pt idx="27">
                  <c:v>-8.5000000000000006E-2</c:v>
                </c:pt>
                <c:pt idx="28">
                  <c:v>-0.08</c:v>
                </c:pt>
                <c:pt idx="29">
                  <c:v>-7.4999999999999997E-2</c:v>
                </c:pt>
                <c:pt idx="30">
                  <c:v>-7.0000000000000007E-2</c:v>
                </c:pt>
                <c:pt idx="31">
                  <c:v>-6.5000000000000002E-2</c:v>
                </c:pt>
                <c:pt idx="32">
                  <c:v>-0.06</c:v>
                </c:pt>
                <c:pt idx="33">
                  <c:v>-5.5E-2</c:v>
                </c:pt>
                <c:pt idx="34">
                  <c:v>-0.05</c:v>
                </c:pt>
                <c:pt idx="35">
                  <c:v>-4.4999999999999998E-2</c:v>
                </c:pt>
                <c:pt idx="36">
                  <c:v>-0.04</c:v>
                </c:pt>
                <c:pt idx="37">
                  <c:v>-3.5000000000000003E-2</c:v>
                </c:pt>
                <c:pt idx="38">
                  <c:v>-0.03</c:v>
                </c:pt>
                <c:pt idx="39">
                  <c:v>-2.5000000000000001E-2</c:v>
                </c:pt>
                <c:pt idx="40">
                  <c:v>-0.02</c:v>
                </c:pt>
                <c:pt idx="41">
                  <c:v>-1.4999999999999999E-2</c:v>
                </c:pt>
                <c:pt idx="42">
                  <c:v>-0.01</c:v>
                </c:pt>
                <c:pt idx="43">
                  <c:v>-5.0000000000000001E-3</c:v>
                </c:pt>
                <c:pt idx="44">
                  <c:v>0</c:v>
                </c:pt>
                <c:pt idx="45">
                  <c:v>5.0000000000000001E-3</c:v>
                </c:pt>
                <c:pt idx="46">
                  <c:v>0.01</c:v>
                </c:pt>
                <c:pt idx="47">
                  <c:v>1.4999999999999999E-2</c:v>
                </c:pt>
                <c:pt idx="48">
                  <c:v>0.02</c:v>
                </c:pt>
                <c:pt idx="49">
                  <c:v>2.5000000000000001E-2</c:v>
                </c:pt>
                <c:pt idx="50">
                  <c:v>0.03</c:v>
                </c:pt>
                <c:pt idx="51">
                  <c:v>3.5000000000000003E-2</c:v>
                </c:pt>
                <c:pt idx="52">
                  <c:v>0.04</c:v>
                </c:pt>
                <c:pt idx="53">
                  <c:v>4.4999999999999998E-2</c:v>
                </c:pt>
                <c:pt idx="54">
                  <c:v>0.05</c:v>
                </c:pt>
                <c:pt idx="55">
                  <c:v>5.5E-2</c:v>
                </c:pt>
                <c:pt idx="56">
                  <c:v>0.06</c:v>
                </c:pt>
                <c:pt idx="57">
                  <c:v>6.5000000000000002E-2</c:v>
                </c:pt>
                <c:pt idx="58">
                  <c:v>7.0000000000000007E-2</c:v>
                </c:pt>
                <c:pt idx="59">
                  <c:v>7.4999999999999997E-2</c:v>
                </c:pt>
                <c:pt idx="60">
                  <c:v>0.08</c:v>
                </c:pt>
                <c:pt idx="61">
                  <c:v>8.5000000000000006E-2</c:v>
                </c:pt>
                <c:pt idx="62">
                  <c:v>0.09</c:v>
                </c:pt>
                <c:pt idx="63">
                  <c:v>9.5000000000000001E-2</c:v>
                </c:pt>
                <c:pt idx="64">
                  <c:v>0.1</c:v>
                </c:pt>
                <c:pt idx="65">
                  <c:v>0.105</c:v>
                </c:pt>
                <c:pt idx="66">
                  <c:v>0.11</c:v>
                </c:pt>
                <c:pt idx="67">
                  <c:v>0.115</c:v>
                </c:pt>
                <c:pt idx="68">
                  <c:v>0.12</c:v>
                </c:pt>
                <c:pt idx="69">
                  <c:v>0.125</c:v>
                </c:pt>
                <c:pt idx="70">
                  <c:v>0.13</c:v>
                </c:pt>
                <c:pt idx="71">
                  <c:v>0.13500000000000001</c:v>
                </c:pt>
                <c:pt idx="72">
                  <c:v>0.14000000000000001</c:v>
                </c:pt>
                <c:pt idx="73">
                  <c:v>0.14499999999999999</c:v>
                </c:pt>
                <c:pt idx="74">
                  <c:v>0.15</c:v>
                </c:pt>
                <c:pt idx="75">
                  <c:v>0.155</c:v>
                </c:pt>
                <c:pt idx="76">
                  <c:v>0.16</c:v>
                </c:pt>
                <c:pt idx="77">
                  <c:v>0.16500000000000001</c:v>
                </c:pt>
                <c:pt idx="78">
                  <c:v>0.17</c:v>
                </c:pt>
                <c:pt idx="79">
                  <c:v>0.17499999999999999</c:v>
                </c:pt>
                <c:pt idx="80">
                  <c:v>0.18</c:v>
                </c:pt>
                <c:pt idx="81">
                  <c:v>0.185</c:v>
                </c:pt>
                <c:pt idx="82">
                  <c:v>0.19</c:v>
                </c:pt>
                <c:pt idx="83">
                  <c:v>0.19500000000000001</c:v>
                </c:pt>
                <c:pt idx="84">
                  <c:v>0.2</c:v>
                </c:pt>
                <c:pt idx="85">
                  <c:v>0.20499999999999999</c:v>
                </c:pt>
                <c:pt idx="86">
                  <c:v>0.21</c:v>
                </c:pt>
                <c:pt idx="87">
                  <c:v>0.215</c:v>
                </c:pt>
                <c:pt idx="88">
                  <c:v>0.22</c:v>
                </c:pt>
                <c:pt idx="89">
                  <c:v>0.22500000000000001</c:v>
                </c:pt>
                <c:pt idx="90">
                  <c:v>0.23</c:v>
                </c:pt>
                <c:pt idx="91">
                  <c:v>0.23499999999999999</c:v>
                </c:pt>
                <c:pt idx="92">
                  <c:v>0.24</c:v>
                </c:pt>
                <c:pt idx="93">
                  <c:v>0.245</c:v>
                </c:pt>
                <c:pt idx="94">
                  <c:v>0.25</c:v>
                </c:pt>
                <c:pt idx="95">
                  <c:v>0.255</c:v>
                </c:pt>
                <c:pt idx="96">
                  <c:v>0.26</c:v>
                </c:pt>
                <c:pt idx="97">
                  <c:v>0.26500000000000001</c:v>
                </c:pt>
                <c:pt idx="98">
                  <c:v>0.27</c:v>
                </c:pt>
                <c:pt idx="99">
                  <c:v>0.27500000000000002</c:v>
                </c:pt>
                <c:pt idx="100">
                  <c:v>0.28000000000000003</c:v>
                </c:pt>
                <c:pt idx="101">
                  <c:v>0.28499999999999998</c:v>
                </c:pt>
                <c:pt idx="102">
                  <c:v>0.28999999999999998</c:v>
                </c:pt>
                <c:pt idx="103">
                  <c:v>0.29499999999999998</c:v>
                </c:pt>
                <c:pt idx="104">
                  <c:v>0.3</c:v>
                </c:pt>
                <c:pt idx="105">
                  <c:v>0.30499999999999999</c:v>
                </c:pt>
                <c:pt idx="106">
                  <c:v>0.31</c:v>
                </c:pt>
                <c:pt idx="107">
                  <c:v>0.315</c:v>
                </c:pt>
                <c:pt idx="108">
                  <c:v>0.32</c:v>
                </c:pt>
                <c:pt idx="109">
                  <c:v>0.32500000000000001</c:v>
                </c:pt>
                <c:pt idx="110">
                  <c:v>0.33</c:v>
                </c:pt>
                <c:pt idx="111">
                  <c:v>0.33500000000000002</c:v>
                </c:pt>
                <c:pt idx="112">
                  <c:v>0.34</c:v>
                </c:pt>
                <c:pt idx="113">
                  <c:v>0.34499999999999997</c:v>
                </c:pt>
                <c:pt idx="114">
                  <c:v>0.35</c:v>
                </c:pt>
                <c:pt idx="115">
                  <c:v>0.35499999999999998</c:v>
                </c:pt>
                <c:pt idx="116">
                  <c:v>0.36</c:v>
                </c:pt>
                <c:pt idx="117">
                  <c:v>0.36499999999999999</c:v>
                </c:pt>
                <c:pt idx="118">
                  <c:v>0.37</c:v>
                </c:pt>
                <c:pt idx="119">
                  <c:v>0.375</c:v>
                </c:pt>
                <c:pt idx="120">
                  <c:v>0.38</c:v>
                </c:pt>
                <c:pt idx="121">
                  <c:v>0.38500000000000001</c:v>
                </c:pt>
                <c:pt idx="122">
                  <c:v>0.39</c:v>
                </c:pt>
                <c:pt idx="123">
                  <c:v>0.39500000000000002</c:v>
                </c:pt>
                <c:pt idx="124">
                  <c:v>0.4</c:v>
                </c:pt>
                <c:pt idx="125">
                  <c:v>0.40500000000000003</c:v>
                </c:pt>
                <c:pt idx="126">
                  <c:v>0.41</c:v>
                </c:pt>
                <c:pt idx="127">
                  <c:v>0.41499999999999998</c:v>
                </c:pt>
                <c:pt idx="128">
                  <c:v>0.42</c:v>
                </c:pt>
                <c:pt idx="129">
                  <c:v>0.42499999999999999</c:v>
                </c:pt>
                <c:pt idx="130">
                  <c:v>0.43</c:v>
                </c:pt>
                <c:pt idx="131">
                  <c:v>0.435</c:v>
                </c:pt>
              </c:numCache>
            </c:numRef>
          </c:xVal>
          <c:yVal>
            <c:numRef>
              <c:f>'[1]Current Sensor Scope Data'!$AM$285:$AM$416</c:f>
              <c:numCache>
                <c:formatCode>General</c:formatCode>
                <c:ptCount val="132"/>
                <c:pt idx="0">
                  <c:v>-3.64</c:v>
                </c:pt>
                <c:pt idx="1">
                  <c:v>-3.01</c:v>
                </c:pt>
                <c:pt idx="2">
                  <c:v>-3.64</c:v>
                </c:pt>
                <c:pt idx="3">
                  <c:v>-3.01</c:v>
                </c:pt>
                <c:pt idx="4">
                  <c:v>-2.39</c:v>
                </c:pt>
                <c:pt idx="5">
                  <c:v>-2.39</c:v>
                </c:pt>
                <c:pt idx="6">
                  <c:v>-2.39</c:v>
                </c:pt>
                <c:pt idx="7">
                  <c:v>-1.76</c:v>
                </c:pt>
                <c:pt idx="8">
                  <c:v>-3.01</c:v>
                </c:pt>
                <c:pt idx="9">
                  <c:v>-1.76</c:v>
                </c:pt>
                <c:pt idx="10">
                  <c:v>-1.76</c:v>
                </c:pt>
                <c:pt idx="11">
                  <c:v>-2.39</c:v>
                </c:pt>
                <c:pt idx="12">
                  <c:v>-1.1400000000000001</c:v>
                </c:pt>
                <c:pt idx="13">
                  <c:v>-1.1400000000000001</c:v>
                </c:pt>
                <c:pt idx="14">
                  <c:v>-0.51</c:v>
                </c:pt>
                <c:pt idx="15">
                  <c:v>-1.1400000000000001</c:v>
                </c:pt>
                <c:pt idx="16">
                  <c:v>-1.1400000000000001</c:v>
                </c:pt>
                <c:pt idx="17">
                  <c:v>-0.51</c:v>
                </c:pt>
                <c:pt idx="18">
                  <c:v>0.11499999999999999</c:v>
                </c:pt>
                <c:pt idx="19">
                  <c:v>1.365</c:v>
                </c:pt>
                <c:pt idx="20">
                  <c:v>0.74</c:v>
                </c:pt>
                <c:pt idx="21">
                  <c:v>1.99</c:v>
                </c:pt>
                <c:pt idx="22">
                  <c:v>1.365</c:v>
                </c:pt>
                <c:pt idx="23">
                  <c:v>1.365</c:v>
                </c:pt>
                <c:pt idx="24">
                  <c:v>2.6149999999999998</c:v>
                </c:pt>
                <c:pt idx="25">
                  <c:v>2.6149999999999998</c:v>
                </c:pt>
                <c:pt idx="26">
                  <c:v>3.8649999999999998</c:v>
                </c:pt>
                <c:pt idx="27">
                  <c:v>3.2399999999999998</c:v>
                </c:pt>
                <c:pt idx="28">
                  <c:v>3.2399999999999998</c:v>
                </c:pt>
                <c:pt idx="29">
                  <c:v>3.8649999999999998</c:v>
                </c:pt>
                <c:pt idx="30">
                  <c:v>3.8649999999999998</c:v>
                </c:pt>
                <c:pt idx="31">
                  <c:v>5.1150000000000002</c:v>
                </c:pt>
                <c:pt idx="32">
                  <c:v>3.8649999999999998</c:v>
                </c:pt>
                <c:pt idx="33">
                  <c:v>3.8649999999999998</c:v>
                </c:pt>
                <c:pt idx="34">
                  <c:v>4.49</c:v>
                </c:pt>
                <c:pt idx="35">
                  <c:v>3.8649999999999998</c:v>
                </c:pt>
                <c:pt idx="36">
                  <c:v>3.8649999999999998</c:v>
                </c:pt>
                <c:pt idx="37">
                  <c:v>3.8649999999999998</c:v>
                </c:pt>
                <c:pt idx="38">
                  <c:v>5.1150000000000002</c:v>
                </c:pt>
                <c:pt idx="39">
                  <c:v>5.1150000000000002</c:v>
                </c:pt>
                <c:pt idx="40">
                  <c:v>5.1150000000000002</c:v>
                </c:pt>
                <c:pt idx="41">
                  <c:v>5.74</c:v>
                </c:pt>
                <c:pt idx="42">
                  <c:v>5.1150000000000002</c:v>
                </c:pt>
                <c:pt idx="43">
                  <c:v>6.99</c:v>
                </c:pt>
                <c:pt idx="44">
                  <c:v>6.99</c:v>
                </c:pt>
                <c:pt idx="45">
                  <c:v>6.3649999999999993</c:v>
                </c:pt>
                <c:pt idx="46">
                  <c:v>7.6149999999999993</c:v>
                </c:pt>
                <c:pt idx="47">
                  <c:v>7.6149999999999993</c:v>
                </c:pt>
                <c:pt idx="48">
                  <c:v>8.24</c:v>
                </c:pt>
                <c:pt idx="49">
                  <c:v>8.24</c:v>
                </c:pt>
                <c:pt idx="50">
                  <c:v>7.6149999999999993</c:v>
                </c:pt>
                <c:pt idx="51">
                  <c:v>8.24</c:v>
                </c:pt>
                <c:pt idx="52">
                  <c:v>8.8650000000000002</c:v>
                </c:pt>
                <c:pt idx="53">
                  <c:v>8.8650000000000002</c:v>
                </c:pt>
                <c:pt idx="54">
                  <c:v>10.115</c:v>
                </c:pt>
                <c:pt idx="55">
                  <c:v>10.739999999999998</c:v>
                </c:pt>
                <c:pt idx="56">
                  <c:v>10.115</c:v>
                </c:pt>
                <c:pt idx="57">
                  <c:v>10.739999999999998</c:v>
                </c:pt>
                <c:pt idx="58">
                  <c:v>12.615</c:v>
                </c:pt>
                <c:pt idx="59">
                  <c:v>10.115</c:v>
                </c:pt>
                <c:pt idx="60">
                  <c:v>11.99</c:v>
                </c:pt>
                <c:pt idx="61">
                  <c:v>11.99</c:v>
                </c:pt>
                <c:pt idx="62">
                  <c:v>12.615</c:v>
                </c:pt>
                <c:pt idx="63">
                  <c:v>12.615</c:v>
                </c:pt>
                <c:pt idx="64">
                  <c:v>11.99</c:v>
                </c:pt>
                <c:pt idx="65">
                  <c:v>13.864999999999998</c:v>
                </c:pt>
                <c:pt idx="66">
                  <c:v>13.864999999999998</c:v>
                </c:pt>
                <c:pt idx="67">
                  <c:v>13.864999999999998</c:v>
                </c:pt>
                <c:pt idx="68">
                  <c:v>13.864999999999998</c:v>
                </c:pt>
                <c:pt idx="69">
                  <c:v>14.49</c:v>
                </c:pt>
                <c:pt idx="70">
                  <c:v>14.49</c:v>
                </c:pt>
                <c:pt idx="71">
                  <c:v>14.49</c:v>
                </c:pt>
                <c:pt idx="72">
                  <c:v>15.115</c:v>
                </c:pt>
                <c:pt idx="73">
                  <c:v>14.49</c:v>
                </c:pt>
                <c:pt idx="74">
                  <c:v>16.364999999999998</c:v>
                </c:pt>
                <c:pt idx="75">
                  <c:v>16.989999999999998</c:v>
                </c:pt>
                <c:pt idx="76">
                  <c:v>16.364999999999998</c:v>
                </c:pt>
                <c:pt idx="77">
                  <c:v>15.74</c:v>
                </c:pt>
                <c:pt idx="78">
                  <c:v>15.74</c:v>
                </c:pt>
                <c:pt idx="79">
                  <c:v>17.614999999999998</c:v>
                </c:pt>
                <c:pt idx="80">
                  <c:v>18.865000000000002</c:v>
                </c:pt>
                <c:pt idx="81">
                  <c:v>16.989999999999998</c:v>
                </c:pt>
                <c:pt idx="82">
                  <c:v>17.614999999999998</c:v>
                </c:pt>
                <c:pt idx="83">
                  <c:v>18.240000000000002</c:v>
                </c:pt>
                <c:pt idx="84">
                  <c:v>18.240000000000002</c:v>
                </c:pt>
                <c:pt idx="85">
                  <c:v>18.865000000000002</c:v>
                </c:pt>
                <c:pt idx="86">
                  <c:v>18.865000000000002</c:v>
                </c:pt>
                <c:pt idx="87">
                  <c:v>17.614999999999998</c:v>
                </c:pt>
                <c:pt idx="88">
                  <c:v>18.240000000000002</c:v>
                </c:pt>
                <c:pt idx="89">
                  <c:v>17.614999999999998</c:v>
                </c:pt>
                <c:pt idx="90">
                  <c:v>19.489999999999998</c:v>
                </c:pt>
                <c:pt idx="91">
                  <c:v>20.74</c:v>
                </c:pt>
                <c:pt idx="92">
                  <c:v>19.489999999999998</c:v>
                </c:pt>
                <c:pt idx="93">
                  <c:v>18.240000000000002</c:v>
                </c:pt>
                <c:pt idx="94">
                  <c:v>20.114999999999998</c:v>
                </c:pt>
                <c:pt idx="95">
                  <c:v>19.489999999999998</c:v>
                </c:pt>
                <c:pt idx="96">
                  <c:v>20.114999999999998</c:v>
                </c:pt>
                <c:pt idx="97">
                  <c:v>17.614999999999998</c:v>
                </c:pt>
                <c:pt idx="98">
                  <c:v>20.114999999999998</c:v>
                </c:pt>
                <c:pt idx="99">
                  <c:v>19.489999999999998</c:v>
                </c:pt>
                <c:pt idx="100">
                  <c:v>18.865000000000002</c:v>
                </c:pt>
                <c:pt idx="101">
                  <c:v>18.865000000000002</c:v>
                </c:pt>
                <c:pt idx="102">
                  <c:v>19.489999999999998</c:v>
                </c:pt>
                <c:pt idx="103">
                  <c:v>19.489999999999998</c:v>
                </c:pt>
                <c:pt idx="104">
                  <c:v>20.114999999999998</c:v>
                </c:pt>
                <c:pt idx="105">
                  <c:v>20.114999999999998</c:v>
                </c:pt>
                <c:pt idx="106">
                  <c:v>21.365000000000002</c:v>
                </c:pt>
                <c:pt idx="107">
                  <c:v>21.365000000000002</c:v>
                </c:pt>
                <c:pt idx="108">
                  <c:v>20.74</c:v>
                </c:pt>
                <c:pt idx="109">
                  <c:v>20.74</c:v>
                </c:pt>
                <c:pt idx="110">
                  <c:v>21.365000000000002</c:v>
                </c:pt>
                <c:pt idx="111">
                  <c:v>20.74</c:v>
                </c:pt>
                <c:pt idx="112">
                  <c:v>21.365000000000002</c:v>
                </c:pt>
                <c:pt idx="113">
                  <c:v>21.990000000000002</c:v>
                </c:pt>
                <c:pt idx="114">
                  <c:v>22.614999999999998</c:v>
                </c:pt>
                <c:pt idx="115">
                  <c:v>21.990000000000002</c:v>
                </c:pt>
                <c:pt idx="116">
                  <c:v>23.864999999999998</c:v>
                </c:pt>
                <c:pt idx="117">
                  <c:v>21.365000000000002</c:v>
                </c:pt>
                <c:pt idx="118">
                  <c:v>23.864999999999998</c:v>
                </c:pt>
                <c:pt idx="119">
                  <c:v>23.24</c:v>
                </c:pt>
                <c:pt idx="120">
                  <c:v>22.614999999999998</c:v>
                </c:pt>
                <c:pt idx="121">
                  <c:v>21.990000000000002</c:v>
                </c:pt>
                <c:pt idx="122">
                  <c:v>23.24</c:v>
                </c:pt>
                <c:pt idx="123">
                  <c:v>23.864999999999998</c:v>
                </c:pt>
                <c:pt idx="124">
                  <c:v>23.864999999999998</c:v>
                </c:pt>
                <c:pt idx="125">
                  <c:v>22.614999999999998</c:v>
                </c:pt>
                <c:pt idx="126">
                  <c:v>23.864999999999998</c:v>
                </c:pt>
                <c:pt idx="127">
                  <c:v>23.864999999999998</c:v>
                </c:pt>
                <c:pt idx="128">
                  <c:v>23.864999999999998</c:v>
                </c:pt>
                <c:pt idx="129">
                  <c:v>25.114999999999998</c:v>
                </c:pt>
                <c:pt idx="130">
                  <c:v>24.49</c:v>
                </c:pt>
                <c:pt idx="131">
                  <c:v>24.49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711616"/>
        <c:axId val="372712176"/>
      </c:scatterChart>
      <c:valAx>
        <c:axId val="37271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12176"/>
        <c:crosses val="autoZero"/>
        <c:crossBetween val="midCat"/>
      </c:valAx>
      <c:valAx>
        <c:axId val="3727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11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25% 60%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'[1]Current Sensor Scope Data'!$AN$5:$AN$1004</c:f>
              <c:numCache>
                <c:formatCode>General</c:formatCode>
                <c:ptCount val="1000"/>
                <c:pt idx="0">
                  <c:v>-1.62</c:v>
                </c:pt>
                <c:pt idx="1">
                  <c:v>-1.62</c:v>
                </c:pt>
                <c:pt idx="2">
                  <c:v>-1.61</c:v>
                </c:pt>
                <c:pt idx="3">
                  <c:v>-1.61</c:v>
                </c:pt>
                <c:pt idx="4">
                  <c:v>-1.6</c:v>
                </c:pt>
                <c:pt idx="5">
                  <c:v>-1.6</c:v>
                </c:pt>
                <c:pt idx="6">
                  <c:v>-1.59</c:v>
                </c:pt>
                <c:pt idx="7">
                  <c:v>-1.59</c:v>
                </c:pt>
                <c:pt idx="8">
                  <c:v>-1.58</c:v>
                </c:pt>
                <c:pt idx="9">
                  <c:v>-1.58</c:v>
                </c:pt>
                <c:pt idx="10">
                  <c:v>-1.57</c:v>
                </c:pt>
                <c:pt idx="11">
                  <c:v>-1.57</c:v>
                </c:pt>
                <c:pt idx="12">
                  <c:v>-1.56</c:v>
                </c:pt>
                <c:pt idx="13">
                  <c:v>-1.56</c:v>
                </c:pt>
                <c:pt idx="14">
                  <c:v>-1.55</c:v>
                </c:pt>
                <c:pt idx="15">
                  <c:v>-1.55</c:v>
                </c:pt>
                <c:pt idx="16">
                  <c:v>-1.54</c:v>
                </c:pt>
                <c:pt idx="17">
                  <c:v>-1.54</c:v>
                </c:pt>
                <c:pt idx="18">
                  <c:v>-1.53</c:v>
                </c:pt>
                <c:pt idx="19">
                  <c:v>-1.53</c:v>
                </c:pt>
                <c:pt idx="20">
                  <c:v>-1.52</c:v>
                </c:pt>
                <c:pt idx="21">
                  <c:v>-1.52</c:v>
                </c:pt>
                <c:pt idx="22">
                  <c:v>-1.51</c:v>
                </c:pt>
                <c:pt idx="23">
                  <c:v>-1.51</c:v>
                </c:pt>
                <c:pt idx="24">
                  <c:v>-1.5</c:v>
                </c:pt>
                <c:pt idx="25">
                  <c:v>-1.5</c:v>
                </c:pt>
                <c:pt idx="26">
                  <c:v>-1.49</c:v>
                </c:pt>
                <c:pt idx="27">
                  <c:v>-1.49</c:v>
                </c:pt>
                <c:pt idx="28">
                  <c:v>-1.48</c:v>
                </c:pt>
                <c:pt idx="29">
                  <c:v>-1.48</c:v>
                </c:pt>
                <c:pt idx="30">
                  <c:v>-1.47</c:v>
                </c:pt>
                <c:pt idx="31">
                  <c:v>-1.47</c:v>
                </c:pt>
                <c:pt idx="32">
                  <c:v>-1.46</c:v>
                </c:pt>
                <c:pt idx="33">
                  <c:v>-1.46</c:v>
                </c:pt>
                <c:pt idx="34">
                  <c:v>-1.45</c:v>
                </c:pt>
                <c:pt idx="35">
                  <c:v>-1.45</c:v>
                </c:pt>
                <c:pt idx="36">
                  <c:v>-1.44</c:v>
                </c:pt>
                <c:pt idx="37">
                  <c:v>-1.44</c:v>
                </c:pt>
                <c:pt idx="38">
                  <c:v>-1.43</c:v>
                </c:pt>
                <c:pt idx="39">
                  <c:v>-1.43</c:v>
                </c:pt>
                <c:pt idx="40">
                  <c:v>-1.42</c:v>
                </c:pt>
                <c:pt idx="41">
                  <c:v>-1.42</c:v>
                </c:pt>
                <c:pt idx="42">
                  <c:v>-1.41</c:v>
                </c:pt>
                <c:pt idx="43">
                  <c:v>-1.41</c:v>
                </c:pt>
                <c:pt idx="44">
                  <c:v>-1.4</c:v>
                </c:pt>
                <c:pt idx="45">
                  <c:v>-1.4</c:v>
                </c:pt>
                <c:pt idx="46">
                  <c:v>-1.39</c:v>
                </c:pt>
                <c:pt idx="47">
                  <c:v>-1.39</c:v>
                </c:pt>
                <c:pt idx="48">
                  <c:v>-1.38</c:v>
                </c:pt>
                <c:pt idx="49">
                  <c:v>-1.38</c:v>
                </c:pt>
                <c:pt idx="50">
                  <c:v>-1.37</c:v>
                </c:pt>
                <c:pt idx="51">
                  <c:v>-1.37</c:v>
                </c:pt>
                <c:pt idx="52">
                  <c:v>-1.36</c:v>
                </c:pt>
                <c:pt idx="53">
                  <c:v>-1.36</c:v>
                </c:pt>
                <c:pt idx="54">
                  <c:v>-1.35</c:v>
                </c:pt>
                <c:pt idx="55">
                  <c:v>-1.35</c:v>
                </c:pt>
                <c:pt idx="56">
                  <c:v>-1.34</c:v>
                </c:pt>
                <c:pt idx="57">
                  <c:v>-1.34</c:v>
                </c:pt>
                <c:pt idx="58">
                  <c:v>-1.33</c:v>
                </c:pt>
                <c:pt idx="59">
                  <c:v>-1.33</c:v>
                </c:pt>
                <c:pt idx="60">
                  <c:v>-1.32</c:v>
                </c:pt>
                <c:pt idx="61">
                  <c:v>-1.32</c:v>
                </c:pt>
                <c:pt idx="62">
                  <c:v>-1.31</c:v>
                </c:pt>
                <c:pt idx="63">
                  <c:v>-1.31</c:v>
                </c:pt>
                <c:pt idx="64">
                  <c:v>-1.3</c:v>
                </c:pt>
                <c:pt idx="65">
                  <c:v>-1.3</c:v>
                </c:pt>
                <c:pt idx="66">
                  <c:v>-1.29</c:v>
                </c:pt>
                <c:pt idx="67">
                  <c:v>-1.29</c:v>
                </c:pt>
                <c:pt idx="68">
                  <c:v>-1.28</c:v>
                </c:pt>
                <c:pt idx="69">
                  <c:v>-1.28</c:v>
                </c:pt>
                <c:pt idx="70">
                  <c:v>-1.27</c:v>
                </c:pt>
                <c:pt idx="71">
                  <c:v>-1.27</c:v>
                </c:pt>
                <c:pt idx="72">
                  <c:v>-1.26</c:v>
                </c:pt>
                <c:pt idx="73">
                  <c:v>-1.26</c:v>
                </c:pt>
                <c:pt idx="74">
                  <c:v>-1.25</c:v>
                </c:pt>
                <c:pt idx="75">
                  <c:v>-1.25</c:v>
                </c:pt>
                <c:pt idx="76">
                  <c:v>-1.24</c:v>
                </c:pt>
                <c:pt idx="77">
                  <c:v>-1.24</c:v>
                </c:pt>
                <c:pt idx="78">
                  <c:v>-1.23</c:v>
                </c:pt>
                <c:pt idx="79">
                  <c:v>-1.23</c:v>
                </c:pt>
                <c:pt idx="80">
                  <c:v>-1.22</c:v>
                </c:pt>
                <c:pt idx="81">
                  <c:v>-1.22</c:v>
                </c:pt>
                <c:pt idx="82">
                  <c:v>-1.21</c:v>
                </c:pt>
                <c:pt idx="83">
                  <c:v>-1.21</c:v>
                </c:pt>
                <c:pt idx="84">
                  <c:v>-1.2</c:v>
                </c:pt>
                <c:pt idx="85">
                  <c:v>-1.2</c:v>
                </c:pt>
                <c:pt idx="86">
                  <c:v>-1.19</c:v>
                </c:pt>
                <c:pt idx="87">
                  <c:v>-1.19</c:v>
                </c:pt>
                <c:pt idx="88">
                  <c:v>-1.18</c:v>
                </c:pt>
                <c:pt idx="89">
                  <c:v>-1.18</c:v>
                </c:pt>
                <c:pt idx="90">
                  <c:v>-1.17</c:v>
                </c:pt>
                <c:pt idx="91">
                  <c:v>-1.17</c:v>
                </c:pt>
                <c:pt idx="92">
                  <c:v>-1.1599999999999999</c:v>
                </c:pt>
                <c:pt idx="93">
                  <c:v>-1.1599999999999999</c:v>
                </c:pt>
                <c:pt idx="94">
                  <c:v>-1.1499999999999999</c:v>
                </c:pt>
                <c:pt idx="95">
                  <c:v>-1.1499999999999999</c:v>
                </c:pt>
                <c:pt idx="96">
                  <c:v>-1.1399999999999999</c:v>
                </c:pt>
                <c:pt idx="97">
                  <c:v>-1.1399999999999999</c:v>
                </c:pt>
                <c:pt idx="98">
                  <c:v>-1.1299999999999999</c:v>
                </c:pt>
                <c:pt idx="99">
                  <c:v>-1.1299999999999999</c:v>
                </c:pt>
                <c:pt idx="100">
                  <c:v>-1.1200000000000001</c:v>
                </c:pt>
                <c:pt idx="101">
                  <c:v>-1.1200000000000001</c:v>
                </c:pt>
                <c:pt idx="102">
                  <c:v>-1.1100000000000001</c:v>
                </c:pt>
                <c:pt idx="103">
                  <c:v>-1.1100000000000001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-1.0900000000000001</c:v>
                </c:pt>
                <c:pt idx="107">
                  <c:v>-1.0900000000000001</c:v>
                </c:pt>
                <c:pt idx="108">
                  <c:v>-1.08</c:v>
                </c:pt>
                <c:pt idx="109">
                  <c:v>-1.08</c:v>
                </c:pt>
                <c:pt idx="110">
                  <c:v>-1.07</c:v>
                </c:pt>
                <c:pt idx="111">
                  <c:v>-1.07</c:v>
                </c:pt>
                <c:pt idx="112">
                  <c:v>-1.06</c:v>
                </c:pt>
                <c:pt idx="113">
                  <c:v>-1.06</c:v>
                </c:pt>
                <c:pt idx="114">
                  <c:v>-1.05</c:v>
                </c:pt>
                <c:pt idx="115">
                  <c:v>-1.05</c:v>
                </c:pt>
                <c:pt idx="116">
                  <c:v>-1.04</c:v>
                </c:pt>
                <c:pt idx="117">
                  <c:v>-1.04</c:v>
                </c:pt>
                <c:pt idx="118">
                  <c:v>-1.03</c:v>
                </c:pt>
                <c:pt idx="119">
                  <c:v>-1.03</c:v>
                </c:pt>
                <c:pt idx="120">
                  <c:v>-1.02</c:v>
                </c:pt>
                <c:pt idx="121">
                  <c:v>-1.02</c:v>
                </c:pt>
                <c:pt idx="122">
                  <c:v>-1.01</c:v>
                </c:pt>
                <c:pt idx="123">
                  <c:v>-1.01</c:v>
                </c:pt>
                <c:pt idx="124">
                  <c:v>-1</c:v>
                </c:pt>
                <c:pt idx="125">
                  <c:v>-0.995</c:v>
                </c:pt>
                <c:pt idx="126">
                  <c:v>-0.99</c:v>
                </c:pt>
                <c:pt idx="127">
                  <c:v>-0.98499999999999999</c:v>
                </c:pt>
                <c:pt idx="128">
                  <c:v>-0.98</c:v>
                </c:pt>
                <c:pt idx="129">
                  <c:v>-0.97499999999999998</c:v>
                </c:pt>
                <c:pt idx="130">
                  <c:v>-0.97</c:v>
                </c:pt>
                <c:pt idx="131">
                  <c:v>-0.96499999999999997</c:v>
                </c:pt>
                <c:pt idx="132">
                  <c:v>-0.96</c:v>
                </c:pt>
                <c:pt idx="133">
                  <c:v>-0.95499999999999996</c:v>
                </c:pt>
                <c:pt idx="134">
                  <c:v>-0.95</c:v>
                </c:pt>
                <c:pt idx="135">
                  <c:v>-0.94499999999999995</c:v>
                </c:pt>
                <c:pt idx="136">
                  <c:v>-0.94</c:v>
                </c:pt>
                <c:pt idx="137">
                  <c:v>-0.93500000000000005</c:v>
                </c:pt>
                <c:pt idx="138">
                  <c:v>-0.93</c:v>
                </c:pt>
                <c:pt idx="139">
                  <c:v>-0.92500000000000004</c:v>
                </c:pt>
                <c:pt idx="140">
                  <c:v>-0.92</c:v>
                </c:pt>
                <c:pt idx="141">
                  <c:v>-0.91500000000000004</c:v>
                </c:pt>
                <c:pt idx="142">
                  <c:v>-0.91</c:v>
                </c:pt>
                <c:pt idx="143">
                  <c:v>-0.90500000000000003</c:v>
                </c:pt>
                <c:pt idx="144">
                  <c:v>-0.9</c:v>
                </c:pt>
                <c:pt idx="145">
                  <c:v>-0.89500000000000002</c:v>
                </c:pt>
                <c:pt idx="146">
                  <c:v>-0.89</c:v>
                </c:pt>
                <c:pt idx="147">
                  <c:v>-0.88500000000000001</c:v>
                </c:pt>
                <c:pt idx="148">
                  <c:v>-0.88</c:v>
                </c:pt>
                <c:pt idx="149">
                  <c:v>-0.875</c:v>
                </c:pt>
                <c:pt idx="150">
                  <c:v>-0.87</c:v>
                </c:pt>
                <c:pt idx="151">
                  <c:v>-0.86499999999999999</c:v>
                </c:pt>
                <c:pt idx="152">
                  <c:v>-0.86</c:v>
                </c:pt>
                <c:pt idx="153">
                  <c:v>-0.85499999999999998</c:v>
                </c:pt>
                <c:pt idx="154">
                  <c:v>-0.85</c:v>
                </c:pt>
                <c:pt idx="155">
                  <c:v>-0.84499999999999997</c:v>
                </c:pt>
                <c:pt idx="156">
                  <c:v>-0.84</c:v>
                </c:pt>
                <c:pt idx="157">
                  <c:v>-0.83499999999999996</c:v>
                </c:pt>
                <c:pt idx="158">
                  <c:v>-0.83</c:v>
                </c:pt>
                <c:pt idx="159">
                  <c:v>-0.82499999999999996</c:v>
                </c:pt>
                <c:pt idx="160">
                  <c:v>-0.82</c:v>
                </c:pt>
                <c:pt idx="161">
                  <c:v>-0.81499999999999995</c:v>
                </c:pt>
                <c:pt idx="162">
                  <c:v>-0.81</c:v>
                </c:pt>
                <c:pt idx="163">
                  <c:v>-0.80500000000000005</c:v>
                </c:pt>
                <c:pt idx="164">
                  <c:v>-0.8</c:v>
                </c:pt>
                <c:pt idx="165">
                  <c:v>-0.79500000000000004</c:v>
                </c:pt>
                <c:pt idx="166">
                  <c:v>-0.79</c:v>
                </c:pt>
                <c:pt idx="167">
                  <c:v>-0.78500000000000003</c:v>
                </c:pt>
                <c:pt idx="168">
                  <c:v>-0.78</c:v>
                </c:pt>
                <c:pt idx="169">
                  <c:v>-0.77500000000000002</c:v>
                </c:pt>
                <c:pt idx="170">
                  <c:v>-0.77</c:v>
                </c:pt>
                <c:pt idx="171">
                  <c:v>-0.76500000000000001</c:v>
                </c:pt>
                <c:pt idx="172">
                  <c:v>-0.76</c:v>
                </c:pt>
                <c:pt idx="173">
                  <c:v>-0.755</c:v>
                </c:pt>
                <c:pt idx="174">
                  <c:v>-0.75</c:v>
                </c:pt>
                <c:pt idx="175">
                  <c:v>-0.745</c:v>
                </c:pt>
                <c:pt idx="176">
                  <c:v>-0.74</c:v>
                </c:pt>
                <c:pt idx="177">
                  <c:v>-0.73499999999999999</c:v>
                </c:pt>
                <c:pt idx="178">
                  <c:v>-0.73</c:v>
                </c:pt>
                <c:pt idx="179">
                  <c:v>-0.72499999999999998</c:v>
                </c:pt>
                <c:pt idx="180">
                  <c:v>-0.72</c:v>
                </c:pt>
                <c:pt idx="181">
                  <c:v>-0.71499999999999997</c:v>
                </c:pt>
                <c:pt idx="182">
                  <c:v>-0.71</c:v>
                </c:pt>
                <c:pt idx="183">
                  <c:v>-0.70499999999999996</c:v>
                </c:pt>
                <c:pt idx="184">
                  <c:v>-0.7</c:v>
                </c:pt>
                <c:pt idx="185">
                  <c:v>-0.69499999999999995</c:v>
                </c:pt>
                <c:pt idx="186">
                  <c:v>-0.69</c:v>
                </c:pt>
                <c:pt idx="187">
                  <c:v>-0.68500000000000005</c:v>
                </c:pt>
                <c:pt idx="188">
                  <c:v>-0.68</c:v>
                </c:pt>
                <c:pt idx="189">
                  <c:v>-0.67500000000000004</c:v>
                </c:pt>
                <c:pt idx="190">
                  <c:v>-0.67</c:v>
                </c:pt>
                <c:pt idx="191">
                  <c:v>-0.66500000000000004</c:v>
                </c:pt>
                <c:pt idx="192">
                  <c:v>-0.66</c:v>
                </c:pt>
                <c:pt idx="193">
                  <c:v>-0.65500000000000003</c:v>
                </c:pt>
                <c:pt idx="194">
                  <c:v>-0.65</c:v>
                </c:pt>
                <c:pt idx="195">
                  <c:v>-0.64500000000000002</c:v>
                </c:pt>
                <c:pt idx="196">
                  <c:v>-0.64</c:v>
                </c:pt>
                <c:pt idx="197">
                  <c:v>-0.63500000000000001</c:v>
                </c:pt>
                <c:pt idx="198">
                  <c:v>-0.63</c:v>
                </c:pt>
                <c:pt idx="199">
                  <c:v>-0.625</c:v>
                </c:pt>
                <c:pt idx="200">
                  <c:v>-0.62</c:v>
                </c:pt>
                <c:pt idx="201">
                  <c:v>-0.61499999999999999</c:v>
                </c:pt>
                <c:pt idx="202">
                  <c:v>-0.61</c:v>
                </c:pt>
                <c:pt idx="203">
                  <c:v>-0.60499999999999998</c:v>
                </c:pt>
                <c:pt idx="204">
                  <c:v>-0.6</c:v>
                </c:pt>
                <c:pt idx="205">
                  <c:v>-0.59499999999999997</c:v>
                </c:pt>
                <c:pt idx="206">
                  <c:v>-0.59</c:v>
                </c:pt>
                <c:pt idx="207">
                  <c:v>-0.58499999999999996</c:v>
                </c:pt>
                <c:pt idx="208">
                  <c:v>-0.57999999999999996</c:v>
                </c:pt>
                <c:pt idx="209">
                  <c:v>-0.57499999999999996</c:v>
                </c:pt>
                <c:pt idx="210">
                  <c:v>-0.56999999999999995</c:v>
                </c:pt>
                <c:pt idx="211">
                  <c:v>-0.56499999999999995</c:v>
                </c:pt>
                <c:pt idx="212">
                  <c:v>-0.56000000000000005</c:v>
                </c:pt>
                <c:pt idx="213">
                  <c:v>-0.55500000000000005</c:v>
                </c:pt>
                <c:pt idx="214">
                  <c:v>-0.55000000000000004</c:v>
                </c:pt>
                <c:pt idx="215">
                  <c:v>-0.54500000000000004</c:v>
                </c:pt>
                <c:pt idx="216">
                  <c:v>-0.54</c:v>
                </c:pt>
                <c:pt idx="217">
                  <c:v>-0.53500000000000003</c:v>
                </c:pt>
                <c:pt idx="218">
                  <c:v>-0.53</c:v>
                </c:pt>
                <c:pt idx="219">
                  <c:v>-0.52500000000000002</c:v>
                </c:pt>
                <c:pt idx="220">
                  <c:v>-0.52</c:v>
                </c:pt>
                <c:pt idx="221">
                  <c:v>-0.51500000000000001</c:v>
                </c:pt>
                <c:pt idx="222">
                  <c:v>-0.51</c:v>
                </c:pt>
                <c:pt idx="223">
                  <c:v>-0.505</c:v>
                </c:pt>
                <c:pt idx="224">
                  <c:v>-0.5</c:v>
                </c:pt>
                <c:pt idx="225">
                  <c:v>-0.495</c:v>
                </c:pt>
                <c:pt idx="226">
                  <c:v>-0.49</c:v>
                </c:pt>
                <c:pt idx="227">
                  <c:v>-0.48499999999999999</c:v>
                </c:pt>
                <c:pt idx="228">
                  <c:v>-0.48</c:v>
                </c:pt>
                <c:pt idx="229">
                  <c:v>-0.47499999999999998</c:v>
                </c:pt>
                <c:pt idx="230">
                  <c:v>-0.47</c:v>
                </c:pt>
                <c:pt idx="231">
                  <c:v>-0.46500000000000002</c:v>
                </c:pt>
                <c:pt idx="232">
                  <c:v>-0.46</c:v>
                </c:pt>
                <c:pt idx="233">
                  <c:v>-0.45500000000000002</c:v>
                </c:pt>
                <c:pt idx="234">
                  <c:v>-0.45</c:v>
                </c:pt>
                <c:pt idx="235">
                  <c:v>-0.44500000000000001</c:v>
                </c:pt>
                <c:pt idx="236">
                  <c:v>-0.44</c:v>
                </c:pt>
                <c:pt idx="237">
                  <c:v>-0.435</c:v>
                </c:pt>
                <c:pt idx="238">
                  <c:v>-0.43</c:v>
                </c:pt>
                <c:pt idx="239">
                  <c:v>-0.42499999999999999</c:v>
                </c:pt>
                <c:pt idx="240">
                  <c:v>-0.42</c:v>
                </c:pt>
                <c:pt idx="241">
                  <c:v>-0.41499999999999998</c:v>
                </c:pt>
                <c:pt idx="242">
                  <c:v>-0.41</c:v>
                </c:pt>
                <c:pt idx="243">
                  <c:v>-0.40500000000000003</c:v>
                </c:pt>
                <c:pt idx="244">
                  <c:v>-0.4</c:v>
                </c:pt>
                <c:pt idx="245">
                  <c:v>-0.39500000000000002</c:v>
                </c:pt>
                <c:pt idx="246">
                  <c:v>-0.39</c:v>
                </c:pt>
                <c:pt idx="247">
                  <c:v>-0.38500000000000001</c:v>
                </c:pt>
                <c:pt idx="248">
                  <c:v>-0.38</c:v>
                </c:pt>
                <c:pt idx="249">
                  <c:v>-0.375</c:v>
                </c:pt>
                <c:pt idx="250">
                  <c:v>-0.37</c:v>
                </c:pt>
                <c:pt idx="251">
                  <c:v>-0.36499999999999999</c:v>
                </c:pt>
                <c:pt idx="252">
                  <c:v>-0.36</c:v>
                </c:pt>
                <c:pt idx="253">
                  <c:v>-0.35499999999999998</c:v>
                </c:pt>
                <c:pt idx="254">
                  <c:v>-0.35</c:v>
                </c:pt>
                <c:pt idx="255">
                  <c:v>-0.34499999999999997</c:v>
                </c:pt>
                <c:pt idx="256">
                  <c:v>-0.34</c:v>
                </c:pt>
                <c:pt idx="257">
                  <c:v>-0.33500000000000002</c:v>
                </c:pt>
                <c:pt idx="258">
                  <c:v>-0.33</c:v>
                </c:pt>
                <c:pt idx="259">
                  <c:v>-0.32500000000000001</c:v>
                </c:pt>
                <c:pt idx="260">
                  <c:v>-0.32</c:v>
                </c:pt>
                <c:pt idx="261">
                  <c:v>-0.315</c:v>
                </c:pt>
                <c:pt idx="262">
                  <c:v>-0.31</c:v>
                </c:pt>
                <c:pt idx="263">
                  <c:v>-0.30499999999999999</c:v>
                </c:pt>
                <c:pt idx="264">
                  <c:v>-0.3</c:v>
                </c:pt>
                <c:pt idx="265">
                  <c:v>-0.29499999999999998</c:v>
                </c:pt>
                <c:pt idx="266">
                  <c:v>-0.28999999999999998</c:v>
                </c:pt>
                <c:pt idx="267">
                  <c:v>-0.28499999999999998</c:v>
                </c:pt>
                <c:pt idx="268">
                  <c:v>-0.28000000000000003</c:v>
                </c:pt>
                <c:pt idx="269">
                  <c:v>-0.27500000000000002</c:v>
                </c:pt>
                <c:pt idx="270">
                  <c:v>-0.27</c:v>
                </c:pt>
                <c:pt idx="271">
                  <c:v>-0.26500000000000001</c:v>
                </c:pt>
                <c:pt idx="272">
                  <c:v>-0.26</c:v>
                </c:pt>
                <c:pt idx="273">
                  <c:v>-0.255</c:v>
                </c:pt>
                <c:pt idx="274">
                  <c:v>-0.25</c:v>
                </c:pt>
                <c:pt idx="275">
                  <c:v>-0.245</c:v>
                </c:pt>
                <c:pt idx="276">
                  <c:v>-0.24</c:v>
                </c:pt>
                <c:pt idx="277">
                  <c:v>-0.23499999999999999</c:v>
                </c:pt>
                <c:pt idx="278">
                  <c:v>-0.23</c:v>
                </c:pt>
                <c:pt idx="279">
                  <c:v>-0.22500000000000001</c:v>
                </c:pt>
                <c:pt idx="280">
                  <c:v>-0.22</c:v>
                </c:pt>
                <c:pt idx="281">
                  <c:v>-0.215</c:v>
                </c:pt>
                <c:pt idx="282">
                  <c:v>-0.21</c:v>
                </c:pt>
                <c:pt idx="283">
                  <c:v>-0.20499999999999999</c:v>
                </c:pt>
                <c:pt idx="284">
                  <c:v>-0.2</c:v>
                </c:pt>
                <c:pt idx="285">
                  <c:v>-0.19500000000000001</c:v>
                </c:pt>
                <c:pt idx="286">
                  <c:v>-0.19</c:v>
                </c:pt>
                <c:pt idx="287">
                  <c:v>-0.185</c:v>
                </c:pt>
                <c:pt idx="288">
                  <c:v>-0.18</c:v>
                </c:pt>
                <c:pt idx="289">
                  <c:v>-0.17499999999999999</c:v>
                </c:pt>
                <c:pt idx="290">
                  <c:v>-0.17</c:v>
                </c:pt>
                <c:pt idx="291">
                  <c:v>-0.16500000000000001</c:v>
                </c:pt>
                <c:pt idx="292">
                  <c:v>-0.16</c:v>
                </c:pt>
                <c:pt idx="293">
                  <c:v>-0.155</c:v>
                </c:pt>
                <c:pt idx="294">
                  <c:v>-0.15</c:v>
                </c:pt>
                <c:pt idx="295">
                  <c:v>-0.14499999999999999</c:v>
                </c:pt>
                <c:pt idx="296">
                  <c:v>-0.14000000000000001</c:v>
                </c:pt>
                <c:pt idx="297">
                  <c:v>-0.13500000000000001</c:v>
                </c:pt>
                <c:pt idx="298">
                  <c:v>-0.13</c:v>
                </c:pt>
                <c:pt idx="299">
                  <c:v>-0.125</c:v>
                </c:pt>
                <c:pt idx="300">
                  <c:v>-0.12</c:v>
                </c:pt>
                <c:pt idx="301">
                  <c:v>-0.115</c:v>
                </c:pt>
                <c:pt idx="302">
                  <c:v>-0.11</c:v>
                </c:pt>
                <c:pt idx="303">
                  <c:v>-0.105</c:v>
                </c:pt>
                <c:pt idx="304">
                  <c:v>-0.1</c:v>
                </c:pt>
                <c:pt idx="305">
                  <c:v>-9.5000000000000001E-2</c:v>
                </c:pt>
                <c:pt idx="306">
                  <c:v>-0.09</c:v>
                </c:pt>
                <c:pt idx="307">
                  <c:v>-8.5000000000000006E-2</c:v>
                </c:pt>
                <c:pt idx="308">
                  <c:v>-0.08</c:v>
                </c:pt>
                <c:pt idx="309">
                  <c:v>-7.4999999999999997E-2</c:v>
                </c:pt>
                <c:pt idx="310">
                  <c:v>-7.0000000000000007E-2</c:v>
                </c:pt>
                <c:pt idx="311">
                  <c:v>-6.5000000000000002E-2</c:v>
                </c:pt>
                <c:pt idx="312">
                  <c:v>-0.06</c:v>
                </c:pt>
                <c:pt idx="313">
                  <c:v>-5.5E-2</c:v>
                </c:pt>
                <c:pt idx="314">
                  <c:v>-0.05</c:v>
                </c:pt>
                <c:pt idx="315">
                  <c:v>-4.4999999999999998E-2</c:v>
                </c:pt>
                <c:pt idx="316">
                  <c:v>-0.04</c:v>
                </c:pt>
                <c:pt idx="317">
                  <c:v>-3.5000000000000003E-2</c:v>
                </c:pt>
                <c:pt idx="318">
                  <c:v>-0.03</c:v>
                </c:pt>
                <c:pt idx="319">
                  <c:v>-2.5000000000000001E-2</c:v>
                </c:pt>
                <c:pt idx="320">
                  <c:v>-0.02</c:v>
                </c:pt>
                <c:pt idx="321">
                  <c:v>-1.4999999999999999E-2</c:v>
                </c:pt>
                <c:pt idx="322">
                  <c:v>-0.01</c:v>
                </c:pt>
                <c:pt idx="323">
                  <c:v>-5.0000000000000001E-3</c:v>
                </c:pt>
                <c:pt idx="324">
                  <c:v>0</c:v>
                </c:pt>
                <c:pt idx="325">
                  <c:v>5.0000000000000001E-3</c:v>
                </c:pt>
                <c:pt idx="326">
                  <c:v>0.01</c:v>
                </c:pt>
                <c:pt idx="327">
                  <c:v>1.4999999999999999E-2</c:v>
                </c:pt>
                <c:pt idx="328">
                  <c:v>0.02</c:v>
                </c:pt>
                <c:pt idx="329">
                  <c:v>2.5000000000000001E-2</c:v>
                </c:pt>
                <c:pt idx="330">
                  <c:v>0.03</c:v>
                </c:pt>
                <c:pt idx="331">
                  <c:v>3.5000000000000003E-2</c:v>
                </c:pt>
                <c:pt idx="332">
                  <c:v>0.04</c:v>
                </c:pt>
                <c:pt idx="333">
                  <c:v>4.4999999999999998E-2</c:v>
                </c:pt>
                <c:pt idx="334">
                  <c:v>0.05</c:v>
                </c:pt>
                <c:pt idx="335">
                  <c:v>5.5E-2</c:v>
                </c:pt>
                <c:pt idx="336">
                  <c:v>0.06</c:v>
                </c:pt>
                <c:pt idx="337">
                  <c:v>6.5000000000000002E-2</c:v>
                </c:pt>
                <c:pt idx="338">
                  <c:v>7.0000000000000007E-2</c:v>
                </c:pt>
                <c:pt idx="339">
                  <c:v>7.4999999999999997E-2</c:v>
                </c:pt>
                <c:pt idx="340">
                  <c:v>0.08</c:v>
                </c:pt>
                <c:pt idx="341">
                  <c:v>8.5000000000000006E-2</c:v>
                </c:pt>
                <c:pt idx="342">
                  <c:v>0.09</c:v>
                </c:pt>
                <c:pt idx="343">
                  <c:v>9.5000000000000001E-2</c:v>
                </c:pt>
                <c:pt idx="344">
                  <c:v>0.1</c:v>
                </c:pt>
                <c:pt idx="345">
                  <c:v>0.105</c:v>
                </c:pt>
                <c:pt idx="346">
                  <c:v>0.11</c:v>
                </c:pt>
                <c:pt idx="347">
                  <c:v>0.115</c:v>
                </c:pt>
                <c:pt idx="348">
                  <c:v>0.12</c:v>
                </c:pt>
                <c:pt idx="349">
                  <c:v>0.125</c:v>
                </c:pt>
                <c:pt idx="350">
                  <c:v>0.13</c:v>
                </c:pt>
                <c:pt idx="351">
                  <c:v>0.13500000000000001</c:v>
                </c:pt>
                <c:pt idx="352">
                  <c:v>0.14000000000000001</c:v>
                </c:pt>
                <c:pt idx="353">
                  <c:v>0.14499999999999999</c:v>
                </c:pt>
                <c:pt idx="354">
                  <c:v>0.15</c:v>
                </c:pt>
                <c:pt idx="355">
                  <c:v>0.155</c:v>
                </c:pt>
                <c:pt idx="356">
                  <c:v>0.16</c:v>
                </c:pt>
                <c:pt idx="357">
                  <c:v>0.16500000000000001</c:v>
                </c:pt>
                <c:pt idx="358">
                  <c:v>0.17</c:v>
                </c:pt>
                <c:pt idx="359">
                  <c:v>0.17499999999999999</c:v>
                </c:pt>
                <c:pt idx="360">
                  <c:v>0.18</c:v>
                </c:pt>
                <c:pt idx="361">
                  <c:v>0.185</c:v>
                </c:pt>
                <c:pt idx="362">
                  <c:v>0.19</c:v>
                </c:pt>
                <c:pt idx="363">
                  <c:v>0.19500000000000001</c:v>
                </c:pt>
                <c:pt idx="364">
                  <c:v>0.2</c:v>
                </c:pt>
                <c:pt idx="365">
                  <c:v>0.20499999999999999</c:v>
                </c:pt>
                <c:pt idx="366">
                  <c:v>0.21</c:v>
                </c:pt>
                <c:pt idx="367">
                  <c:v>0.215</c:v>
                </c:pt>
                <c:pt idx="368">
                  <c:v>0.22</c:v>
                </c:pt>
                <c:pt idx="369">
                  <c:v>0.22500000000000001</c:v>
                </c:pt>
                <c:pt idx="370">
                  <c:v>0.23</c:v>
                </c:pt>
                <c:pt idx="371">
                  <c:v>0.23499999999999999</c:v>
                </c:pt>
                <c:pt idx="372">
                  <c:v>0.24</c:v>
                </c:pt>
                <c:pt idx="373">
                  <c:v>0.245</c:v>
                </c:pt>
                <c:pt idx="374">
                  <c:v>0.25</c:v>
                </c:pt>
                <c:pt idx="375">
                  <c:v>0.255</c:v>
                </c:pt>
                <c:pt idx="376">
                  <c:v>0.26</c:v>
                </c:pt>
                <c:pt idx="377">
                  <c:v>0.26500000000000001</c:v>
                </c:pt>
                <c:pt idx="378">
                  <c:v>0.27</c:v>
                </c:pt>
                <c:pt idx="379">
                  <c:v>0.27500000000000002</c:v>
                </c:pt>
                <c:pt idx="380">
                  <c:v>0.28000000000000003</c:v>
                </c:pt>
                <c:pt idx="381">
                  <c:v>0.28499999999999998</c:v>
                </c:pt>
                <c:pt idx="382">
                  <c:v>0.28999999999999998</c:v>
                </c:pt>
                <c:pt idx="383">
                  <c:v>0.29499999999999998</c:v>
                </c:pt>
                <c:pt idx="384">
                  <c:v>0.3</c:v>
                </c:pt>
                <c:pt idx="385">
                  <c:v>0.30499999999999999</c:v>
                </c:pt>
                <c:pt idx="386">
                  <c:v>0.31</c:v>
                </c:pt>
                <c:pt idx="387">
                  <c:v>0.315</c:v>
                </c:pt>
                <c:pt idx="388">
                  <c:v>0.32</c:v>
                </c:pt>
                <c:pt idx="389">
                  <c:v>0.32500000000000001</c:v>
                </c:pt>
                <c:pt idx="390">
                  <c:v>0.33</c:v>
                </c:pt>
                <c:pt idx="391">
                  <c:v>0.33500000000000002</c:v>
                </c:pt>
                <c:pt idx="392">
                  <c:v>0.34</c:v>
                </c:pt>
                <c:pt idx="393">
                  <c:v>0.34499999999999997</c:v>
                </c:pt>
                <c:pt idx="394">
                  <c:v>0.35</c:v>
                </c:pt>
                <c:pt idx="395">
                  <c:v>0.35499999999999998</c:v>
                </c:pt>
                <c:pt idx="396">
                  <c:v>0.36</c:v>
                </c:pt>
                <c:pt idx="397">
                  <c:v>0.36499999999999999</c:v>
                </c:pt>
                <c:pt idx="398">
                  <c:v>0.37</c:v>
                </c:pt>
                <c:pt idx="399">
                  <c:v>0.375</c:v>
                </c:pt>
                <c:pt idx="400">
                  <c:v>0.38</c:v>
                </c:pt>
                <c:pt idx="401">
                  <c:v>0.38500000000000001</c:v>
                </c:pt>
                <c:pt idx="402">
                  <c:v>0.39</c:v>
                </c:pt>
                <c:pt idx="403">
                  <c:v>0.39500000000000002</c:v>
                </c:pt>
                <c:pt idx="404">
                  <c:v>0.4</c:v>
                </c:pt>
                <c:pt idx="405">
                  <c:v>0.40500000000000003</c:v>
                </c:pt>
                <c:pt idx="406">
                  <c:v>0.41</c:v>
                </c:pt>
                <c:pt idx="407">
                  <c:v>0.41499999999999998</c:v>
                </c:pt>
                <c:pt idx="408">
                  <c:v>0.42</c:v>
                </c:pt>
                <c:pt idx="409">
                  <c:v>0.42499999999999999</c:v>
                </c:pt>
                <c:pt idx="410">
                  <c:v>0.43</c:v>
                </c:pt>
                <c:pt idx="411">
                  <c:v>0.435</c:v>
                </c:pt>
                <c:pt idx="412">
                  <c:v>0.44</c:v>
                </c:pt>
                <c:pt idx="413">
                  <c:v>0.44500000000000001</c:v>
                </c:pt>
                <c:pt idx="414">
                  <c:v>0.45</c:v>
                </c:pt>
                <c:pt idx="415">
                  <c:v>0.45500000000000002</c:v>
                </c:pt>
                <c:pt idx="416">
                  <c:v>0.46</c:v>
                </c:pt>
                <c:pt idx="417">
                  <c:v>0.46500000000000002</c:v>
                </c:pt>
                <c:pt idx="418">
                  <c:v>0.47</c:v>
                </c:pt>
                <c:pt idx="419">
                  <c:v>0.47499999999999998</c:v>
                </c:pt>
                <c:pt idx="420">
                  <c:v>0.48</c:v>
                </c:pt>
                <c:pt idx="421">
                  <c:v>0.48499999999999999</c:v>
                </c:pt>
                <c:pt idx="422">
                  <c:v>0.49</c:v>
                </c:pt>
                <c:pt idx="423">
                  <c:v>0.495</c:v>
                </c:pt>
                <c:pt idx="424">
                  <c:v>0.5</c:v>
                </c:pt>
                <c:pt idx="425">
                  <c:v>0.505</c:v>
                </c:pt>
                <c:pt idx="426">
                  <c:v>0.51</c:v>
                </c:pt>
                <c:pt idx="427">
                  <c:v>0.51500000000000001</c:v>
                </c:pt>
                <c:pt idx="428">
                  <c:v>0.52</c:v>
                </c:pt>
                <c:pt idx="429">
                  <c:v>0.52500000000000002</c:v>
                </c:pt>
                <c:pt idx="430">
                  <c:v>0.53</c:v>
                </c:pt>
                <c:pt idx="431">
                  <c:v>0.53500000000000003</c:v>
                </c:pt>
                <c:pt idx="432">
                  <c:v>0.54</c:v>
                </c:pt>
                <c:pt idx="433">
                  <c:v>0.54500000000000004</c:v>
                </c:pt>
                <c:pt idx="434">
                  <c:v>0.55000000000000004</c:v>
                </c:pt>
                <c:pt idx="435">
                  <c:v>0.55500000000000005</c:v>
                </c:pt>
                <c:pt idx="436">
                  <c:v>0.56000000000000005</c:v>
                </c:pt>
                <c:pt idx="437">
                  <c:v>0.56499999999999995</c:v>
                </c:pt>
                <c:pt idx="438">
                  <c:v>0.56999999999999995</c:v>
                </c:pt>
                <c:pt idx="439">
                  <c:v>0.57499999999999996</c:v>
                </c:pt>
                <c:pt idx="440">
                  <c:v>0.57999999999999996</c:v>
                </c:pt>
                <c:pt idx="441">
                  <c:v>0.58499999999999996</c:v>
                </c:pt>
                <c:pt idx="442">
                  <c:v>0.59</c:v>
                </c:pt>
                <c:pt idx="443">
                  <c:v>0.59499999999999997</c:v>
                </c:pt>
                <c:pt idx="444">
                  <c:v>0.6</c:v>
                </c:pt>
                <c:pt idx="445">
                  <c:v>0.60499999999999998</c:v>
                </c:pt>
                <c:pt idx="446">
                  <c:v>0.61</c:v>
                </c:pt>
                <c:pt idx="447">
                  <c:v>0.61499999999999999</c:v>
                </c:pt>
                <c:pt idx="448">
                  <c:v>0.62</c:v>
                </c:pt>
                <c:pt idx="449">
                  <c:v>0.625</c:v>
                </c:pt>
                <c:pt idx="450">
                  <c:v>0.63</c:v>
                </c:pt>
                <c:pt idx="451">
                  <c:v>0.63500000000000001</c:v>
                </c:pt>
                <c:pt idx="452">
                  <c:v>0.64</c:v>
                </c:pt>
                <c:pt idx="453">
                  <c:v>0.64500000000000002</c:v>
                </c:pt>
                <c:pt idx="454">
                  <c:v>0.65</c:v>
                </c:pt>
                <c:pt idx="455">
                  <c:v>0.65500000000000003</c:v>
                </c:pt>
                <c:pt idx="456">
                  <c:v>0.66</c:v>
                </c:pt>
                <c:pt idx="457">
                  <c:v>0.66500000000000004</c:v>
                </c:pt>
                <c:pt idx="458">
                  <c:v>0.67</c:v>
                </c:pt>
                <c:pt idx="459">
                  <c:v>0.67500000000000004</c:v>
                </c:pt>
                <c:pt idx="460">
                  <c:v>0.68</c:v>
                </c:pt>
                <c:pt idx="461">
                  <c:v>0.68500000000000005</c:v>
                </c:pt>
                <c:pt idx="462">
                  <c:v>0.69</c:v>
                </c:pt>
                <c:pt idx="463">
                  <c:v>0.69499999999999995</c:v>
                </c:pt>
                <c:pt idx="464">
                  <c:v>0.7</c:v>
                </c:pt>
                <c:pt idx="465">
                  <c:v>0.70499999999999996</c:v>
                </c:pt>
                <c:pt idx="466">
                  <c:v>0.71</c:v>
                </c:pt>
                <c:pt idx="467">
                  <c:v>0.71499999999999997</c:v>
                </c:pt>
                <c:pt idx="468">
                  <c:v>0.72</c:v>
                </c:pt>
                <c:pt idx="469">
                  <c:v>0.72499999999999998</c:v>
                </c:pt>
                <c:pt idx="470">
                  <c:v>0.73</c:v>
                </c:pt>
                <c:pt idx="471">
                  <c:v>0.73499999999999999</c:v>
                </c:pt>
                <c:pt idx="472">
                  <c:v>0.74</c:v>
                </c:pt>
                <c:pt idx="473">
                  <c:v>0.745</c:v>
                </c:pt>
                <c:pt idx="474">
                  <c:v>0.75</c:v>
                </c:pt>
                <c:pt idx="475">
                  <c:v>0.755</c:v>
                </c:pt>
                <c:pt idx="476">
                  <c:v>0.76</c:v>
                </c:pt>
                <c:pt idx="477">
                  <c:v>0.76500000000000001</c:v>
                </c:pt>
                <c:pt idx="478">
                  <c:v>0.77</c:v>
                </c:pt>
                <c:pt idx="479">
                  <c:v>0.77500000000000002</c:v>
                </c:pt>
                <c:pt idx="480">
                  <c:v>0.78</c:v>
                </c:pt>
                <c:pt idx="481">
                  <c:v>0.78500000000000003</c:v>
                </c:pt>
                <c:pt idx="482">
                  <c:v>0.79</c:v>
                </c:pt>
                <c:pt idx="483">
                  <c:v>0.79500000000000004</c:v>
                </c:pt>
                <c:pt idx="484">
                  <c:v>0.8</c:v>
                </c:pt>
                <c:pt idx="485">
                  <c:v>0.80500000000000005</c:v>
                </c:pt>
                <c:pt idx="486">
                  <c:v>0.81</c:v>
                </c:pt>
                <c:pt idx="487">
                  <c:v>0.81499999999999995</c:v>
                </c:pt>
                <c:pt idx="488">
                  <c:v>0.82</c:v>
                </c:pt>
                <c:pt idx="489">
                  <c:v>0.82499999999999996</c:v>
                </c:pt>
                <c:pt idx="490">
                  <c:v>0.83</c:v>
                </c:pt>
                <c:pt idx="491">
                  <c:v>0.83499999999999996</c:v>
                </c:pt>
                <c:pt idx="492">
                  <c:v>0.84</c:v>
                </c:pt>
                <c:pt idx="493">
                  <c:v>0.84499999999999997</c:v>
                </c:pt>
                <c:pt idx="494">
                  <c:v>0.85</c:v>
                </c:pt>
                <c:pt idx="495">
                  <c:v>0.85499999999999998</c:v>
                </c:pt>
                <c:pt idx="496">
                  <c:v>0.86</c:v>
                </c:pt>
                <c:pt idx="497">
                  <c:v>0.86499999999999999</c:v>
                </c:pt>
                <c:pt idx="498">
                  <c:v>0.87</c:v>
                </c:pt>
                <c:pt idx="499">
                  <c:v>0.875</c:v>
                </c:pt>
                <c:pt idx="500">
                  <c:v>0.88</c:v>
                </c:pt>
                <c:pt idx="501">
                  <c:v>0.88500000000000001</c:v>
                </c:pt>
                <c:pt idx="502">
                  <c:v>0.89</c:v>
                </c:pt>
                <c:pt idx="503">
                  <c:v>0.89500000000000002</c:v>
                </c:pt>
                <c:pt idx="504">
                  <c:v>0.9</c:v>
                </c:pt>
                <c:pt idx="505">
                  <c:v>0.90500000000000003</c:v>
                </c:pt>
                <c:pt idx="506">
                  <c:v>0.91</c:v>
                </c:pt>
                <c:pt idx="507">
                  <c:v>0.91500000000000004</c:v>
                </c:pt>
                <c:pt idx="508">
                  <c:v>0.92</c:v>
                </c:pt>
                <c:pt idx="509">
                  <c:v>0.92500000000000004</c:v>
                </c:pt>
                <c:pt idx="510">
                  <c:v>0.93</c:v>
                </c:pt>
                <c:pt idx="511">
                  <c:v>0.93500000000000005</c:v>
                </c:pt>
                <c:pt idx="512">
                  <c:v>0.94</c:v>
                </c:pt>
                <c:pt idx="513">
                  <c:v>0.94499999999999995</c:v>
                </c:pt>
                <c:pt idx="514">
                  <c:v>0.95</c:v>
                </c:pt>
                <c:pt idx="515">
                  <c:v>0.95499999999999996</c:v>
                </c:pt>
                <c:pt idx="516">
                  <c:v>0.96</c:v>
                </c:pt>
                <c:pt idx="517">
                  <c:v>0.96499999999999997</c:v>
                </c:pt>
                <c:pt idx="518">
                  <c:v>0.97</c:v>
                </c:pt>
                <c:pt idx="519">
                  <c:v>0.97499999999999998</c:v>
                </c:pt>
                <c:pt idx="520">
                  <c:v>0.98</c:v>
                </c:pt>
                <c:pt idx="521">
                  <c:v>0.98499999999999999</c:v>
                </c:pt>
                <c:pt idx="522">
                  <c:v>0.99</c:v>
                </c:pt>
                <c:pt idx="523">
                  <c:v>0.995</c:v>
                </c:pt>
                <c:pt idx="524">
                  <c:v>1</c:v>
                </c:pt>
                <c:pt idx="525">
                  <c:v>1.0049999999999999</c:v>
                </c:pt>
                <c:pt idx="526">
                  <c:v>1.01</c:v>
                </c:pt>
                <c:pt idx="527">
                  <c:v>1.0149999999999999</c:v>
                </c:pt>
                <c:pt idx="528">
                  <c:v>1.02</c:v>
                </c:pt>
                <c:pt idx="529">
                  <c:v>1.0249999999999999</c:v>
                </c:pt>
                <c:pt idx="530">
                  <c:v>1.03</c:v>
                </c:pt>
                <c:pt idx="531">
                  <c:v>1.0349999999999999</c:v>
                </c:pt>
                <c:pt idx="532">
                  <c:v>1.04</c:v>
                </c:pt>
                <c:pt idx="533">
                  <c:v>1.0449999999999999</c:v>
                </c:pt>
                <c:pt idx="534">
                  <c:v>1.05</c:v>
                </c:pt>
                <c:pt idx="535">
                  <c:v>1.0549999999999999</c:v>
                </c:pt>
                <c:pt idx="536">
                  <c:v>1.06</c:v>
                </c:pt>
                <c:pt idx="537">
                  <c:v>1.0649999999999999</c:v>
                </c:pt>
                <c:pt idx="538">
                  <c:v>1.07</c:v>
                </c:pt>
                <c:pt idx="539">
                  <c:v>1.075</c:v>
                </c:pt>
                <c:pt idx="540">
                  <c:v>1.08</c:v>
                </c:pt>
                <c:pt idx="541">
                  <c:v>1.085</c:v>
                </c:pt>
                <c:pt idx="542">
                  <c:v>1.0900000000000001</c:v>
                </c:pt>
                <c:pt idx="543">
                  <c:v>1.095</c:v>
                </c:pt>
                <c:pt idx="544">
                  <c:v>1.1000000000000001</c:v>
                </c:pt>
                <c:pt idx="545">
                  <c:v>1.105</c:v>
                </c:pt>
                <c:pt idx="546">
                  <c:v>1.1100000000000001</c:v>
                </c:pt>
                <c:pt idx="547">
                  <c:v>1.115</c:v>
                </c:pt>
                <c:pt idx="548">
                  <c:v>1.1200000000000001</c:v>
                </c:pt>
                <c:pt idx="549">
                  <c:v>1.125</c:v>
                </c:pt>
                <c:pt idx="550">
                  <c:v>1.1299999999999999</c:v>
                </c:pt>
                <c:pt idx="551">
                  <c:v>1.135</c:v>
                </c:pt>
                <c:pt idx="552">
                  <c:v>1.1399999999999999</c:v>
                </c:pt>
                <c:pt idx="553">
                  <c:v>1.145</c:v>
                </c:pt>
                <c:pt idx="554">
                  <c:v>1.1499999999999999</c:v>
                </c:pt>
                <c:pt idx="555">
                  <c:v>1.155</c:v>
                </c:pt>
                <c:pt idx="556">
                  <c:v>1.1599999999999999</c:v>
                </c:pt>
                <c:pt idx="557">
                  <c:v>1.165</c:v>
                </c:pt>
                <c:pt idx="558">
                  <c:v>1.17</c:v>
                </c:pt>
                <c:pt idx="559">
                  <c:v>1.175</c:v>
                </c:pt>
                <c:pt idx="560">
                  <c:v>1.18</c:v>
                </c:pt>
                <c:pt idx="561">
                  <c:v>1.1850000000000001</c:v>
                </c:pt>
                <c:pt idx="562">
                  <c:v>1.19</c:v>
                </c:pt>
                <c:pt idx="563">
                  <c:v>1.1950000000000001</c:v>
                </c:pt>
                <c:pt idx="564">
                  <c:v>1.2</c:v>
                </c:pt>
                <c:pt idx="565">
                  <c:v>1.2050000000000001</c:v>
                </c:pt>
                <c:pt idx="566">
                  <c:v>1.21</c:v>
                </c:pt>
                <c:pt idx="567">
                  <c:v>1.2150000000000001</c:v>
                </c:pt>
                <c:pt idx="568">
                  <c:v>1.22</c:v>
                </c:pt>
                <c:pt idx="569">
                  <c:v>1.2250000000000001</c:v>
                </c:pt>
                <c:pt idx="570">
                  <c:v>1.23</c:v>
                </c:pt>
                <c:pt idx="571">
                  <c:v>1.2350000000000001</c:v>
                </c:pt>
                <c:pt idx="572">
                  <c:v>1.24</c:v>
                </c:pt>
                <c:pt idx="573">
                  <c:v>1.2450000000000001</c:v>
                </c:pt>
                <c:pt idx="574">
                  <c:v>1.25</c:v>
                </c:pt>
                <c:pt idx="575">
                  <c:v>1.2549999999999999</c:v>
                </c:pt>
                <c:pt idx="576">
                  <c:v>1.26</c:v>
                </c:pt>
                <c:pt idx="577">
                  <c:v>1.2649999999999999</c:v>
                </c:pt>
                <c:pt idx="578">
                  <c:v>1.27</c:v>
                </c:pt>
                <c:pt idx="579">
                  <c:v>1.2749999999999999</c:v>
                </c:pt>
                <c:pt idx="580">
                  <c:v>1.28</c:v>
                </c:pt>
                <c:pt idx="581">
                  <c:v>1.2849999999999999</c:v>
                </c:pt>
                <c:pt idx="582">
                  <c:v>1.29</c:v>
                </c:pt>
                <c:pt idx="583">
                  <c:v>1.2949999999999999</c:v>
                </c:pt>
                <c:pt idx="584">
                  <c:v>1.3</c:v>
                </c:pt>
                <c:pt idx="585">
                  <c:v>1.3049999999999999</c:v>
                </c:pt>
                <c:pt idx="586">
                  <c:v>1.31</c:v>
                </c:pt>
                <c:pt idx="587">
                  <c:v>1.3149999999999999</c:v>
                </c:pt>
                <c:pt idx="588">
                  <c:v>1.32</c:v>
                </c:pt>
                <c:pt idx="589">
                  <c:v>1.325</c:v>
                </c:pt>
                <c:pt idx="590">
                  <c:v>1.33</c:v>
                </c:pt>
                <c:pt idx="591">
                  <c:v>1.335</c:v>
                </c:pt>
                <c:pt idx="592">
                  <c:v>1.34</c:v>
                </c:pt>
                <c:pt idx="593">
                  <c:v>1.345</c:v>
                </c:pt>
                <c:pt idx="594">
                  <c:v>1.35</c:v>
                </c:pt>
                <c:pt idx="595">
                  <c:v>1.355</c:v>
                </c:pt>
                <c:pt idx="596">
                  <c:v>1.36</c:v>
                </c:pt>
                <c:pt idx="597">
                  <c:v>1.365</c:v>
                </c:pt>
                <c:pt idx="598">
                  <c:v>1.37</c:v>
                </c:pt>
                <c:pt idx="599">
                  <c:v>1.375</c:v>
                </c:pt>
                <c:pt idx="600">
                  <c:v>1.38</c:v>
                </c:pt>
                <c:pt idx="601">
                  <c:v>1.385</c:v>
                </c:pt>
                <c:pt idx="602">
                  <c:v>1.39</c:v>
                </c:pt>
                <c:pt idx="603">
                  <c:v>1.395</c:v>
                </c:pt>
                <c:pt idx="604">
                  <c:v>1.4</c:v>
                </c:pt>
                <c:pt idx="605">
                  <c:v>1.405</c:v>
                </c:pt>
                <c:pt idx="606">
                  <c:v>1.41</c:v>
                </c:pt>
                <c:pt idx="607">
                  <c:v>1.415</c:v>
                </c:pt>
                <c:pt idx="608">
                  <c:v>1.42</c:v>
                </c:pt>
                <c:pt idx="609">
                  <c:v>1.425</c:v>
                </c:pt>
                <c:pt idx="610">
                  <c:v>1.43</c:v>
                </c:pt>
                <c:pt idx="611">
                  <c:v>1.4350000000000001</c:v>
                </c:pt>
                <c:pt idx="612">
                  <c:v>1.44</c:v>
                </c:pt>
                <c:pt idx="613">
                  <c:v>1.4450000000000001</c:v>
                </c:pt>
                <c:pt idx="614">
                  <c:v>1.45</c:v>
                </c:pt>
                <c:pt idx="615">
                  <c:v>1.4550000000000001</c:v>
                </c:pt>
                <c:pt idx="616">
                  <c:v>1.46</c:v>
                </c:pt>
                <c:pt idx="617">
                  <c:v>1.4650000000000001</c:v>
                </c:pt>
                <c:pt idx="618">
                  <c:v>1.47</c:v>
                </c:pt>
                <c:pt idx="619">
                  <c:v>1.4750000000000001</c:v>
                </c:pt>
                <c:pt idx="620">
                  <c:v>1.48</c:v>
                </c:pt>
                <c:pt idx="621">
                  <c:v>1.4850000000000001</c:v>
                </c:pt>
                <c:pt idx="622">
                  <c:v>1.49</c:v>
                </c:pt>
                <c:pt idx="623">
                  <c:v>1.4950000000000001</c:v>
                </c:pt>
                <c:pt idx="624">
                  <c:v>1.5</c:v>
                </c:pt>
                <c:pt idx="625">
                  <c:v>1.5049999999999999</c:v>
                </c:pt>
                <c:pt idx="626">
                  <c:v>1.51</c:v>
                </c:pt>
                <c:pt idx="627">
                  <c:v>1.5149999999999999</c:v>
                </c:pt>
                <c:pt idx="628">
                  <c:v>1.52</c:v>
                </c:pt>
                <c:pt idx="629">
                  <c:v>1.5249999999999999</c:v>
                </c:pt>
                <c:pt idx="630">
                  <c:v>1.53</c:v>
                </c:pt>
                <c:pt idx="631">
                  <c:v>1.5349999999999999</c:v>
                </c:pt>
                <c:pt idx="632">
                  <c:v>1.54</c:v>
                </c:pt>
                <c:pt idx="633">
                  <c:v>1.5449999999999999</c:v>
                </c:pt>
                <c:pt idx="634">
                  <c:v>1.55</c:v>
                </c:pt>
                <c:pt idx="635">
                  <c:v>1.5549999999999999</c:v>
                </c:pt>
                <c:pt idx="636">
                  <c:v>1.56</c:v>
                </c:pt>
                <c:pt idx="637">
                  <c:v>1.5649999999999999</c:v>
                </c:pt>
                <c:pt idx="638">
                  <c:v>1.57</c:v>
                </c:pt>
                <c:pt idx="639">
                  <c:v>1.575</c:v>
                </c:pt>
                <c:pt idx="640">
                  <c:v>1.58</c:v>
                </c:pt>
                <c:pt idx="641">
                  <c:v>1.585</c:v>
                </c:pt>
                <c:pt idx="642">
                  <c:v>1.59</c:v>
                </c:pt>
                <c:pt idx="643">
                  <c:v>1.595</c:v>
                </c:pt>
                <c:pt idx="644">
                  <c:v>1.6</c:v>
                </c:pt>
                <c:pt idx="645">
                  <c:v>1.605</c:v>
                </c:pt>
                <c:pt idx="646">
                  <c:v>1.61</c:v>
                </c:pt>
                <c:pt idx="647">
                  <c:v>1.615</c:v>
                </c:pt>
                <c:pt idx="648">
                  <c:v>1.62</c:v>
                </c:pt>
                <c:pt idx="649">
                  <c:v>1.625</c:v>
                </c:pt>
                <c:pt idx="650">
                  <c:v>1.63</c:v>
                </c:pt>
                <c:pt idx="651">
                  <c:v>1.635</c:v>
                </c:pt>
                <c:pt idx="652">
                  <c:v>1.64</c:v>
                </c:pt>
                <c:pt idx="653">
                  <c:v>1.645</c:v>
                </c:pt>
                <c:pt idx="654">
                  <c:v>1.65</c:v>
                </c:pt>
                <c:pt idx="655">
                  <c:v>1.655</c:v>
                </c:pt>
                <c:pt idx="656">
                  <c:v>1.66</c:v>
                </c:pt>
                <c:pt idx="657">
                  <c:v>1.665</c:v>
                </c:pt>
                <c:pt idx="658">
                  <c:v>1.67</c:v>
                </c:pt>
                <c:pt idx="659">
                  <c:v>1.675</c:v>
                </c:pt>
                <c:pt idx="660">
                  <c:v>1.68</c:v>
                </c:pt>
                <c:pt idx="661">
                  <c:v>1.6850000000000001</c:v>
                </c:pt>
                <c:pt idx="662">
                  <c:v>1.69</c:v>
                </c:pt>
                <c:pt idx="663">
                  <c:v>1.6950000000000001</c:v>
                </c:pt>
                <c:pt idx="664">
                  <c:v>1.7</c:v>
                </c:pt>
                <c:pt idx="665">
                  <c:v>1.7050000000000001</c:v>
                </c:pt>
                <c:pt idx="666">
                  <c:v>1.71</c:v>
                </c:pt>
                <c:pt idx="667">
                  <c:v>1.7150000000000001</c:v>
                </c:pt>
                <c:pt idx="668">
                  <c:v>1.72</c:v>
                </c:pt>
                <c:pt idx="669">
                  <c:v>1.7250000000000001</c:v>
                </c:pt>
                <c:pt idx="670">
                  <c:v>1.73</c:v>
                </c:pt>
                <c:pt idx="671">
                  <c:v>1.7350000000000001</c:v>
                </c:pt>
                <c:pt idx="672">
                  <c:v>1.74</c:v>
                </c:pt>
                <c:pt idx="673">
                  <c:v>1.7450000000000001</c:v>
                </c:pt>
                <c:pt idx="674">
                  <c:v>1.75</c:v>
                </c:pt>
                <c:pt idx="675">
                  <c:v>1.7549999999999999</c:v>
                </c:pt>
                <c:pt idx="676">
                  <c:v>1.76</c:v>
                </c:pt>
                <c:pt idx="677">
                  <c:v>1.7649999999999999</c:v>
                </c:pt>
                <c:pt idx="678">
                  <c:v>1.77</c:v>
                </c:pt>
                <c:pt idx="679">
                  <c:v>1.7749999999999999</c:v>
                </c:pt>
                <c:pt idx="680">
                  <c:v>1.78</c:v>
                </c:pt>
                <c:pt idx="681">
                  <c:v>1.7849999999999999</c:v>
                </c:pt>
                <c:pt idx="682">
                  <c:v>1.79</c:v>
                </c:pt>
                <c:pt idx="683">
                  <c:v>1.7949999999999999</c:v>
                </c:pt>
                <c:pt idx="684">
                  <c:v>1.8</c:v>
                </c:pt>
                <c:pt idx="685">
                  <c:v>1.8049999999999999</c:v>
                </c:pt>
                <c:pt idx="686">
                  <c:v>1.81</c:v>
                </c:pt>
                <c:pt idx="687">
                  <c:v>1.8149999999999999</c:v>
                </c:pt>
                <c:pt idx="688">
                  <c:v>1.82</c:v>
                </c:pt>
                <c:pt idx="689">
                  <c:v>1.825</c:v>
                </c:pt>
                <c:pt idx="690">
                  <c:v>1.83</c:v>
                </c:pt>
                <c:pt idx="691">
                  <c:v>1.835</c:v>
                </c:pt>
                <c:pt idx="692">
                  <c:v>1.84</c:v>
                </c:pt>
                <c:pt idx="693">
                  <c:v>1.845</c:v>
                </c:pt>
                <c:pt idx="694">
                  <c:v>1.85</c:v>
                </c:pt>
                <c:pt idx="695">
                  <c:v>1.855</c:v>
                </c:pt>
                <c:pt idx="696">
                  <c:v>1.86</c:v>
                </c:pt>
                <c:pt idx="697">
                  <c:v>1.865</c:v>
                </c:pt>
                <c:pt idx="698">
                  <c:v>1.87</c:v>
                </c:pt>
                <c:pt idx="699">
                  <c:v>1.875</c:v>
                </c:pt>
                <c:pt idx="700">
                  <c:v>1.88</c:v>
                </c:pt>
                <c:pt idx="701">
                  <c:v>1.885</c:v>
                </c:pt>
                <c:pt idx="702">
                  <c:v>1.89</c:v>
                </c:pt>
                <c:pt idx="703">
                  <c:v>1.895</c:v>
                </c:pt>
                <c:pt idx="704">
                  <c:v>1.9</c:v>
                </c:pt>
                <c:pt idx="705">
                  <c:v>1.905</c:v>
                </c:pt>
                <c:pt idx="706">
                  <c:v>1.91</c:v>
                </c:pt>
                <c:pt idx="707">
                  <c:v>1.915</c:v>
                </c:pt>
                <c:pt idx="708">
                  <c:v>1.92</c:v>
                </c:pt>
                <c:pt idx="709">
                  <c:v>1.925</c:v>
                </c:pt>
                <c:pt idx="710">
                  <c:v>1.93</c:v>
                </c:pt>
                <c:pt idx="711">
                  <c:v>1.9350000000000001</c:v>
                </c:pt>
                <c:pt idx="712">
                  <c:v>1.94</c:v>
                </c:pt>
                <c:pt idx="713">
                  <c:v>1.9450000000000001</c:v>
                </c:pt>
                <c:pt idx="714">
                  <c:v>1.95</c:v>
                </c:pt>
                <c:pt idx="715">
                  <c:v>1.9550000000000001</c:v>
                </c:pt>
                <c:pt idx="716">
                  <c:v>1.96</c:v>
                </c:pt>
                <c:pt idx="717">
                  <c:v>1.9650000000000001</c:v>
                </c:pt>
                <c:pt idx="718">
                  <c:v>1.97</c:v>
                </c:pt>
                <c:pt idx="719">
                  <c:v>1.9750000000000001</c:v>
                </c:pt>
                <c:pt idx="720">
                  <c:v>1.98</c:v>
                </c:pt>
                <c:pt idx="721">
                  <c:v>1.9850000000000001</c:v>
                </c:pt>
                <c:pt idx="722">
                  <c:v>1.99</c:v>
                </c:pt>
                <c:pt idx="723">
                  <c:v>1.9950000000000001</c:v>
                </c:pt>
                <c:pt idx="724">
                  <c:v>2</c:v>
                </c:pt>
                <c:pt idx="725">
                  <c:v>2.0049999999999999</c:v>
                </c:pt>
                <c:pt idx="726">
                  <c:v>2.0099999999999998</c:v>
                </c:pt>
                <c:pt idx="727">
                  <c:v>2.0150000000000001</c:v>
                </c:pt>
                <c:pt idx="728">
                  <c:v>2.02</c:v>
                </c:pt>
                <c:pt idx="729">
                  <c:v>2.0249999999999999</c:v>
                </c:pt>
                <c:pt idx="730">
                  <c:v>2.0299999999999998</c:v>
                </c:pt>
                <c:pt idx="731">
                  <c:v>2.0350000000000001</c:v>
                </c:pt>
                <c:pt idx="732">
                  <c:v>2.04</c:v>
                </c:pt>
                <c:pt idx="733">
                  <c:v>2.0449999999999999</c:v>
                </c:pt>
                <c:pt idx="734">
                  <c:v>2.0499999999999998</c:v>
                </c:pt>
                <c:pt idx="735">
                  <c:v>2.0550000000000002</c:v>
                </c:pt>
                <c:pt idx="736">
                  <c:v>2.06</c:v>
                </c:pt>
                <c:pt idx="737">
                  <c:v>2.0649999999999999</c:v>
                </c:pt>
                <c:pt idx="738">
                  <c:v>2.0699999999999998</c:v>
                </c:pt>
                <c:pt idx="739">
                  <c:v>2.0750000000000002</c:v>
                </c:pt>
                <c:pt idx="740">
                  <c:v>2.08</c:v>
                </c:pt>
                <c:pt idx="741">
                  <c:v>2.085</c:v>
                </c:pt>
                <c:pt idx="742">
                  <c:v>2.09</c:v>
                </c:pt>
                <c:pt idx="743">
                  <c:v>2.0950000000000002</c:v>
                </c:pt>
                <c:pt idx="744">
                  <c:v>2.1</c:v>
                </c:pt>
                <c:pt idx="745">
                  <c:v>2.105</c:v>
                </c:pt>
                <c:pt idx="746">
                  <c:v>2.11</c:v>
                </c:pt>
                <c:pt idx="747">
                  <c:v>2.1150000000000002</c:v>
                </c:pt>
                <c:pt idx="748">
                  <c:v>2.12</c:v>
                </c:pt>
                <c:pt idx="749">
                  <c:v>2.125</c:v>
                </c:pt>
                <c:pt idx="750">
                  <c:v>2.13</c:v>
                </c:pt>
                <c:pt idx="751">
                  <c:v>2.1349999999999998</c:v>
                </c:pt>
                <c:pt idx="752">
                  <c:v>2.14</c:v>
                </c:pt>
                <c:pt idx="753">
                  <c:v>2.145</c:v>
                </c:pt>
                <c:pt idx="754">
                  <c:v>2.15</c:v>
                </c:pt>
                <c:pt idx="755">
                  <c:v>2.1549999999999998</c:v>
                </c:pt>
                <c:pt idx="756">
                  <c:v>2.16</c:v>
                </c:pt>
                <c:pt idx="757">
                  <c:v>2.165</c:v>
                </c:pt>
                <c:pt idx="758">
                  <c:v>2.17</c:v>
                </c:pt>
                <c:pt idx="759">
                  <c:v>2.1749999999999998</c:v>
                </c:pt>
                <c:pt idx="760">
                  <c:v>2.1800000000000002</c:v>
                </c:pt>
                <c:pt idx="761">
                  <c:v>2.1850000000000001</c:v>
                </c:pt>
                <c:pt idx="762">
                  <c:v>2.19</c:v>
                </c:pt>
                <c:pt idx="763">
                  <c:v>2.1949999999999998</c:v>
                </c:pt>
                <c:pt idx="764">
                  <c:v>2.2000000000000002</c:v>
                </c:pt>
                <c:pt idx="765">
                  <c:v>2.2050000000000001</c:v>
                </c:pt>
                <c:pt idx="766">
                  <c:v>2.21</c:v>
                </c:pt>
                <c:pt idx="767">
                  <c:v>2.2149999999999999</c:v>
                </c:pt>
                <c:pt idx="768">
                  <c:v>2.2200000000000002</c:v>
                </c:pt>
                <c:pt idx="769">
                  <c:v>2.2250000000000001</c:v>
                </c:pt>
                <c:pt idx="770">
                  <c:v>2.23</c:v>
                </c:pt>
                <c:pt idx="771">
                  <c:v>2.2349999999999999</c:v>
                </c:pt>
                <c:pt idx="772">
                  <c:v>2.2400000000000002</c:v>
                </c:pt>
                <c:pt idx="773">
                  <c:v>2.2450000000000001</c:v>
                </c:pt>
                <c:pt idx="774">
                  <c:v>2.25</c:v>
                </c:pt>
                <c:pt idx="775">
                  <c:v>2.2549999999999999</c:v>
                </c:pt>
                <c:pt idx="776">
                  <c:v>2.2599999999999998</c:v>
                </c:pt>
                <c:pt idx="777">
                  <c:v>2.2650000000000001</c:v>
                </c:pt>
                <c:pt idx="778">
                  <c:v>2.27</c:v>
                </c:pt>
                <c:pt idx="779">
                  <c:v>2.2749999999999999</c:v>
                </c:pt>
                <c:pt idx="780">
                  <c:v>2.2799999999999998</c:v>
                </c:pt>
                <c:pt idx="781">
                  <c:v>2.2850000000000001</c:v>
                </c:pt>
                <c:pt idx="782">
                  <c:v>2.29</c:v>
                </c:pt>
                <c:pt idx="783">
                  <c:v>2.2949999999999999</c:v>
                </c:pt>
                <c:pt idx="784">
                  <c:v>2.2999999999999998</c:v>
                </c:pt>
                <c:pt idx="785">
                  <c:v>2.3050000000000002</c:v>
                </c:pt>
                <c:pt idx="786">
                  <c:v>2.31</c:v>
                </c:pt>
                <c:pt idx="787">
                  <c:v>2.3149999999999999</c:v>
                </c:pt>
                <c:pt idx="788">
                  <c:v>2.3199999999999998</c:v>
                </c:pt>
                <c:pt idx="789">
                  <c:v>2.3250000000000002</c:v>
                </c:pt>
                <c:pt idx="790">
                  <c:v>2.33</c:v>
                </c:pt>
                <c:pt idx="791">
                  <c:v>2.335</c:v>
                </c:pt>
                <c:pt idx="792">
                  <c:v>2.34</c:v>
                </c:pt>
                <c:pt idx="793">
                  <c:v>2.3450000000000002</c:v>
                </c:pt>
                <c:pt idx="794">
                  <c:v>2.35</c:v>
                </c:pt>
                <c:pt idx="795">
                  <c:v>2.355</c:v>
                </c:pt>
                <c:pt idx="796">
                  <c:v>2.36</c:v>
                </c:pt>
                <c:pt idx="797">
                  <c:v>2.3650000000000002</c:v>
                </c:pt>
                <c:pt idx="798">
                  <c:v>2.37</c:v>
                </c:pt>
                <c:pt idx="799">
                  <c:v>2.375</c:v>
                </c:pt>
                <c:pt idx="800">
                  <c:v>2.38</c:v>
                </c:pt>
                <c:pt idx="801">
                  <c:v>2.3849999999999998</c:v>
                </c:pt>
                <c:pt idx="802">
                  <c:v>2.39</c:v>
                </c:pt>
                <c:pt idx="803">
                  <c:v>2.395</c:v>
                </c:pt>
                <c:pt idx="804">
                  <c:v>2.4</c:v>
                </c:pt>
                <c:pt idx="805">
                  <c:v>2.4049999999999998</c:v>
                </c:pt>
                <c:pt idx="806">
                  <c:v>2.41</c:v>
                </c:pt>
                <c:pt idx="807">
                  <c:v>2.415</c:v>
                </c:pt>
                <c:pt idx="808">
                  <c:v>2.42</c:v>
                </c:pt>
                <c:pt idx="809">
                  <c:v>2.4249999999999998</c:v>
                </c:pt>
                <c:pt idx="810">
                  <c:v>2.4300000000000002</c:v>
                </c:pt>
                <c:pt idx="811">
                  <c:v>2.4350000000000001</c:v>
                </c:pt>
                <c:pt idx="812">
                  <c:v>2.44</c:v>
                </c:pt>
                <c:pt idx="813">
                  <c:v>2.4449999999999998</c:v>
                </c:pt>
                <c:pt idx="814">
                  <c:v>2.4500000000000002</c:v>
                </c:pt>
                <c:pt idx="815">
                  <c:v>2.4550000000000001</c:v>
                </c:pt>
                <c:pt idx="816">
                  <c:v>2.46</c:v>
                </c:pt>
                <c:pt idx="817">
                  <c:v>2.4649999999999999</c:v>
                </c:pt>
                <c:pt idx="818">
                  <c:v>2.4700000000000002</c:v>
                </c:pt>
                <c:pt idx="819">
                  <c:v>2.4750000000000001</c:v>
                </c:pt>
                <c:pt idx="820">
                  <c:v>2.48</c:v>
                </c:pt>
                <c:pt idx="821">
                  <c:v>2.4849999999999999</c:v>
                </c:pt>
                <c:pt idx="822">
                  <c:v>2.4900000000000002</c:v>
                </c:pt>
                <c:pt idx="823">
                  <c:v>2.4950000000000001</c:v>
                </c:pt>
                <c:pt idx="824">
                  <c:v>2.5</c:v>
                </c:pt>
                <c:pt idx="825">
                  <c:v>2.5049999999999999</c:v>
                </c:pt>
                <c:pt idx="826">
                  <c:v>2.5099999999999998</c:v>
                </c:pt>
                <c:pt idx="827">
                  <c:v>2.5150000000000001</c:v>
                </c:pt>
                <c:pt idx="828">
                  <c:v>2.52</c:v>
                </c:pt>
                <c:pt idx="829">
                  <c:v>2.5249999999999999</c:v>
                </c:pt>
                <c:pt idx="830">
                  <c:v>2.5299999999999998</c:v>
                </c:pt>
                <c:pt idx="831">
                  <c:v>2.5350000000000001</c:v>
                </c:pt>
                <c:pt idx="832">
                  <c:v>2.54</c:v>
                </c:pt>
                <c:pt idx="833">
                  <c:v>2.5449999999999999</c:v>
                </c:pt>
                <c:pt idx="834">
                  <c:v>2.5499999999999998</c:v>
                </c:pt>
                <c:pt idx="835">
                  <c:v>2.5550000000000002</c:v>
                </c:pt>
                <c:pt idx="836">
                  <c:v>2.56</c:v>
                </c:pt>
                <c:pt idx="837">
                  <c:v>2.5649999999999999</c:v>
                </c:pt>
                <c:pt idx="838">
                  <c:v>2.57</c:v>
                </c:pt>
                <c:pt idx="839">
                  <c:v>2.5750000000000002</c:v>
                </c:pt>
                <c:pt idx="840">
                  <c:v>2.58</c:v>
                </c:pt>
                <c:pt idx="841">
                  <c:v>2.585</c:v>
                </c:pt>
                <c:pt idx="842">
                  <c:v>2.59</c:v>
                </c:pt>
                <c:pt idx="843">
                  <c:v>2.5950000000000002</c:v>
                </c:pt>
                <c:pt idx="844">
                  <c:v>2.6</c:v>
                </c:pt>
                <c:pt idx="845">
                  <c:v>2.605</c:v>
                </c:pt>
                <c:pt idx="846">
                  <c:v>2.61</c:v>
                </c:pt>
                <c:pt idx="847">
                  <c:v>2.6150000000000002</c:v>
                </c:pt>
                <c:pt idx="848">
                  <c:v>2.62</c:v>
                </c:pt>
                <c:pt idx="849">
                  <c:v>2.625</c:v>
                </c:pt>
                <c:pt idx="850">
                  <c:v>2.63</c:v>
                </c:pt>
                <c:pt idx="851">
                  <c:v>2.6349999999999998</c:v>
                </c:pt>
                <c:pt idx="852">
                  <c:v>2.64</c:v>
                </c:pt>
                <c:pt idx="853">
                  <c:v>2.645</c:v>
                </c:pt>
                <c:pt idx="854">
                  <c:v>2.65</c:v>
                </c:pt>
                <c:pt idx="855">
                  <c:v>2.6549999999999998</c:v>
                </c:pt>
                <c:pt idx="856">
                  <c:v>2.66</c:v>
                </c:pt>
                <c:pt idx="857">
                  <c:v>2.665</c:v>
                </c:pt>
                <c:pt idx="858">
                  <c:v>2.67</c:v>
                </c:pt>
                <c:pt idx="859">
                  <c:v>2.6749999999999998</c:v>
                </c:pt>
                <c:pt idx="860">
                  <c:v>2.68</c:v>
                </c:pt>
                <c:pt idx="861">
                  <c:v>2.6850000000000001</c:v>
                </c:pt>
                <c:pt idx="862">
                  <c:v>2.69</c:v>
                </c:pt>
                <c:pt idx="863">
                  <c:v>2.6949999999999998</c:v>
                </c:pt>
                <c:pt idx="864">
                  <c:v>2.7</c:v>
                </c:pt>
                <c:pt idx="865">
                  <c:v>2.7050000000000001</c:v>
                </c:pt>
                <c:pt idx="866">
                  <c:v>2.71</c:v>
                </c:pt>
                <c:pt idx="867">
                  <c:v>2.7149999999999999</c:v>
                </c:pt>
                <c:pt idx="868">
                  <c:v>2.72</c:v>
                </c:pt>
                <c:pt idx="869">
                  <c:v>2.7250000000000001</c:v>
                </c:pt>
                <c:pt idx="870">
                  <c:v>2.73</c:v>
                </c:pt>
                <c:pt idx="871">
                  <c:v>2.7349999999999999</c:v>
                </c:pt>
                <c:pt idx="872">
                  <c:v>2.74</c:v>
                </c:pt>
                <c:pt idx="873">
                  <c:v>2.7450000000000001</c:v>
                </c:pt>
                <c:pt idx="874">
                  <c:v>2.75</c:v>
                </c:pt>
                <c:pt idx="875">
                  <c:v>2.7549999999999999</c:v>
                </c:pt>
                <c:pt idx="876">
                  <c:v>2.76</c:v>
                </c:pt>
                <c:pt idx="877">
                  <c:v>2.7650000000000001</c:v>
                </c:pt>
                <c:pt idx="878">
                  <c:v>2.77</c:v>
                </c:pt>
                <c:pt idx="879">
                  <c:v>2.7749999999999999</c:v>
                </c:pt>
                <c:pt idx="880">
                  <c:v>2.78</c:v>
                </c:pt>
                <c:pt idx="881">
                  <c:v>2.7850000000000001</c:v>
                </c:pt>
                <c:pt idx="882">
                  <c:v>2.79</c:v>
                </c:pt>
                <c:pt idx="883">
                  <c:v>2.7949999999999999</c:v>
                </c:pt>
                <c:pt idx="884">
                  <c:v>2.8</c:v>
                </c:pt>
                <c:pt idx="885">
                  <c:v>2.8050000000000002</c:v>
                </c:pt>
                <c:pt idx="886">
                  <c:v>2.81</c:v>
                </c:pt>
                <c:pt idx="887">
                  <c:v>2.8149999999999999</c:v>
                </c:pt>
                <c:pt idx="888">
                  <c:v>2.82</c:v>
                </c:pt>
                <c:pt idx="889">
                  <c:v>2.8250000000000002</c:v>
                </c:pt>
                <c:pt idx="890">
                  <c:v>2.83</c:v>
                </c:pt>
                <c:pt idx="891">
                  <c:v>2.835</c:v>
                </c:pt>
                <c:pt idx="892">
                  <c:v>2.84</c:v>
                </c:pt>
                <c:pt idx="893">
                  <c:v>2.8450000000000002</c:v>
                </c:pt>
                <c:pt idx="894">
                  <c:v>2.85</c:v>
                </c:pt>
                <c:pt idx="895">
                  <c:v>2.855</c:v>
                </c:pt>
                <c:pt idx="896">
                  <c:v>2.86</c:v>
                </c:pt>
                <c:pt idx="897">
                  <c:v>2.8650000000000002</c:v>
                </c:pt>
                <c:pt idx="898">
                  <c:v>2.87</c:v>
                </c:pt>
                <c:pt idx="899">
                  <c:v>2.875</c:v>
                </c:pt>
                <c:pt idx="900">
                  <c:v>2.88</c:v>
                </c:pt>
                <c:pt idx="901">
                  <c:v>2.8849999999999998</c:v>
                </c:pt>
                <c:pt idx="902">
                  <c:v>2.89</c:v>
                </c:pt>
                <c:pt idx="903">
                  <c:v>2.895</c:v>
                </c:pt>
                <c:pt idx="904">
                  <c:v>2.9</c:v>
                </c:pt>
                <c:pt idx="905">
                  <c:v>2.9049999999999998</c:v>
                </c:pt>
                <c:pt idx="906">
                  <c:v>2.91</c:v>
                </c:pt>
                <c:pt idx="907">
                  <c:v>2.915</c:v>
                </c:pt>
                <c:pt idx="908">
                  <c:v>2.92</c:v>
                </c:pt>
                <c:pt idx="909">
                  <c:v>2.9249999999999998</c:v>
                </c:pt>
                <c:pt idx="910">
                  <c:v>2.93</c:v>
                </c:pt>
                <c:pt idx="911">
                  <c:v>2.9350000000000001</c:v>
                </c:pt>
                <c:pt idx="912">
                  <c:v>2.94</c:v>
                </c:pt>
                <c:pt idx="913">
                  <c:v>2.9449999999999998</c:v>
                </c:pt>
                <c:pt idx="914">
                  <c:v>2.95</c:v>
                </c:pt>
                <c:pt idx="915">
                  <c:v>2.9550000000000001</c:v>
                </c:pt>
                <c:pt idx="916">
                  <c:v>2.96</c:v>
                </c:pt>
                <c:pt idx="917">
                  <c:v>2.9649999999999999</c:v>
                </c:pt>
                <c:pt idx="918">
                  <c:v>2.97</c:v>
                </c:pt>
                <c:pt idx="919">
                  <c:v>2.9750000000000001</c:v>
                </c:pt>
                <c:pt idx="920">
                  <c:v>2.98</c:v>
                </c:pt>
                <c:pt idx="921">
                  <c:v>2.9849999999999999</c:v>
                </c:pt>
                <c:pt idx="922">
                  <c:v>2.99</c:v>
                </c:pt>
                <c:pt idx="923">
                  <c:v>2.9950000000000001</c:v>
                </c:pt>
                <c:pt idx="924">
                  <c:v>3</c:v>
                </c:pt>
                <c:pt idx="925">
                  <c:v>3.0049999999999999</c:v>
                </c:pt>
                <c:pt idx="926">
                  <c:v>3.01</c:v>
                </c:pt>
                <c:pt idx="927">
                  <c:v>3.0150000000000001</c:v>
                </c:pt>
                <c:pt idx="928">
                  <c:v>3.02</c:v>
                </c:pt>
                <c:pt idx="929">
                  <c:v>3.0249999999999999</c:v>
                </c:pt>
                <c:pt idx="930">
                  <c:v>3.03</c:v>
                </c:pt>
                <c:pt idx="931">
                  <c:v>3.0350000000000001</c:v>
                </c:pt>
                <c:pt idx="932">
                  <c:v>3.04</c:v>
                </c:pt>
                <c:pt idx="933">
                  <c:v>3.0449999999999999</c:v>
                </c:pt>
                <c:pt idx="934">
                  <c:v>3.05</c:v>
                </c:pt>
                <c:pt idx="935">
                  <c:v>3.0550000000000002</c:v>
                </c:pt>
                <c:pt idx="936">
                  <c:v>3.06</c:v>
                </c:pt>
                <c:pt idx="937">
                  <c:v>3.0649999999999999</c:v>
                </c:pt>
                <c:pt idx="938">
                  <c:v>3.07</c:v>
                </c:pt>
                <c:pt idx="939">
                  <c:v>3.0750000000000002</c:v>
                </c:pt>
                <c:pt idx="940">
                  <c:v>3.08</c:v>
                </c:pt>
                <c:pt idx="941">
                  <c:v>3.085</c:v>
                </c:pt>
                <c:pt idx="942">
                  <c:v>3.09</c:v>
                </c:pt>
                <c:pt idx="943">
                  <c:v>3.0950000000000002</c:v>
                </c:pt>
                <c:pt idx="944">
                  <c:v>3.1</c:v>
                </c:pt>
                <c:pt idx="945">
                  <c:v>3.105</c:v>
                </c:pt>
                <c:pt idx="946">
                  <c:v>3.11</c:v>
                </c:pt>
                <c:pt idx="947">
                  <c:v>3.1150000000000002</c:v>
                </c:pt>
                <c:pt idx="948">
                  <c:v>3.12</c:v>
                </c:pt>
                <c:pt idx="949">
                  <c:v>3.125</c:v>
                </c:pt>
                <c:pt idx="950">
                  <c:v>3.13</c:v>
                </c:pt>
                <c:pt idx="951">
                  <c:v>3.1349999999999998</c:v>
                </c:pt>
                <c:pt idx="952">
                  <c:v>3.14</c:v>
                </c:pt>
                <c:pt idx="953">
                  <c:v>3.145</c:v>
                </c:pt>
                <c:pt idx="954">
                  <c:v>3.15</c:v>
                </c:pt>
                <c:pt idx="955">
                  <c:v>3.1549999999999998</c:v>
                </c:pt>
                <c:pt idx="956">
                  <c:v>3.16</c:v>
                </c:pt>
                <c:pt idx="957">
                  <c:v>3.165</c:v>
                </c:pt>
                <c:pt idx="958">
                  <c:v>3.17</c:v>
                </c:pt>
                <c:pt idx="959">
                  <c:v>3.1749999999999998</c:v>
                </c:pt>
                <c:pt idx="960">
                  <c:v>3.18</c:v>
                </c:pt>
                <c:pt idx="961">
                  <c:v>3.1850000000000001</c:v>
                </c:pt>
                <c:pt idx="962">
                  <c:v>3.19</c:v>
                </c:pt>
                <c:pt idx="963">
                  <c:v>3.1949999999999998</c:v>
                </c:pt>
                <c:pt idx="964">
                  <c:v>3.2</c:v>
                </c:pt>
                <c:pt idx="965">
                  <c:v>3.2050000000000001</c:v>
                </c:pt>
                <c:pt idx="966">
                  <c:v>3.21</c:v>
                </c:pt>
                <c:pt idx="967">
                  <c:v>3.2149999999999999</c:v>
                </c:pt>
                <c:pt idx="968">
                  <c:v>3.22</c:v>
                </c:pt>
                <c:pt idx="969">
                  <c:v>3.2250000000000001</c:v>
                </c:pt>
                <c:pt idx="970">
                  <c:v>3.23</c:v>
                </c:pt>
                <c:pt idx="971">
                  <c:v>3.2349999999999999</c:v>
                </c:pt>
                <c:pt idx="972">
                  <c:v>3.24</c:v>
                </c:pt>
                <c:pt idx="973">
                  <c:v>3.2450000000000001</c:v>
                </c:pt>
                <c:pt idx="974">
                  <c:v>3.25</c:v>
                </c:pt>
                <c:pt idx="975">
                  <c:v>3.2549999999999999</c:v>
                </c:pt>
                <c:pt idx="976">
                  <c:v>3.26</c:v>
                </c:pt>
                <c:pt idx="977">
                  <c:v>3.2650000000000001</c:v>
                </c:pt>
                <c:pt idx="978">
                  <c:v>3.27</c:v>
                </c:pt>
                <c:pt idx="979">
                  <c:v>3.2749999999999999</c:v>
                </c:pt>
                <c:pt idx="980">
                  <c:v>3.28</c:v>
                </c:pt>
                <c:pt idx="981">
                  <c:v>3.2850000000000001</c:v>
                </c:pt>
                <c:pt idx="982">
                  <c:v>3.29</c:v>
                </c:pt>
                <c:pt idx="983">
                  <c:v>3.2949999999999999</c:v>
                </c:pt>
                <c:pt idx="984">
                  <c:v>3.3</c:v>
                </c:pt>
                <c:pt idx="985">
                  <c:v>3.3050000000000002</c:v>
                </c:pt>
                <c:pt idx="986">
                  <c:v>3.31</c:v>
                </c:pt>
                <c:pt idx="987">
                  <c:v>3.3149999999999999</c:v>
                </c:pt>
                <c:pt idx="988">
                  <c:v>3.32</c:v>
                </c:pt>
                <c:pt idx="989">
                  <c:v>3.3250000000000002</c:v>
                </c:pt>
                <c:pt idx="990">
                  <c:v>3.33</c:v>
                </c:pt>
                <c:pt idx="991">
                  <c:v>3.335</c:v>
                </c:pt>
                <c:pt idx="992">
                  <c:v>3.34</c:v>
                </c:pt>
                <c:pt idx="993">
                  <c:v>3.3450000000000002</c:v>
                </c:pt>
                <c:pt idx="994">
                  <c:v>3.35</c:v>
                </c:pt>
                <c:pt idx="995">
                  <c:v>3.355</c:v>
                </c:pt>
                <c:pt idx="996">
                  <c:v>3.36</c:v>
                </c:pt>
                <c:pt idx="997">
                  <c:v>3.3650000000000002</c:v>
                </c:pt>
                <c:pt idx="998">
                  <c:v>3.37</c:v>
                </c:pt>
                <c:pt idx="999">
                  <c:v>3.375</c:v>
                </c:pt>
              </c:numCache>
            </c:numRef>
          </c:xVal>
          <c:yVal>
            <c:numRef>
              <c:f>'[1]Current Sensor Scope Data'!$AP$5:$AP$1004</c:f>
              <c:numCache>
                <c:formatCode>General</c:formatCode>
                <c:ptCount val="1000"/>
                <c:pt idx="0">
                  <c:v>-4.26</c:v>
                </c:pt>
                <c:pt idx="1">
                  <c:v>-4.26</c:v>
                </c:pt>
                <c:pt idx="2">
                  <c:v>-3.64</c:v>
                </c:pt>
                <c:pt idx="3">
                  <c:v>-3.64</c:v>
                </c:pt>
                <c:pt idx="4">
                  <c:v>-4.8899999999999997</c:v>
                </c:pt>
                <c:pt idx="5">
                  <c:v>-4.8899999999999997</c:v>
                </c:pt>
                <c:pt idx="6">
                  <c:v>-4.8899999999999997</c:v>
                </c:pt>
                <c:pt idx="7">
                  <c:v>-4.26</c:v>
                </c:pt>
                <c:pt idx="8">
                  <c:v>-4.26</c:v>
                </c:pt>
                <c:pt idx="9">
                  <c:v>-3.64</c:v>
                </c:pt>
                <c:pt idx="10">
                  <c:v>-3.64</c:v>
                </c:pt>
                <c:pt idx="11">
                  <c:v>-4.26</c:v>
                </c:pt>
                <c:pt idx="12">
                  <c:v>-4.8899999999999997</c:v>
                </c:pt>
                <c:pt idx="13">
                  <c:v>-3.64</c:v>
                </c:pt>
                <c:pt idx="14">
                  <c:v>-4.26</c:v>
                </c:pt>
                <c:pt idx="15">
                  <c:v>-4.8899999999999997</c:v>
                </c:pt>
                <c:pt idx="16">
                  <c:v>-3.64</c:v>
                </c:pt>
                <c:pt idx="17">
                  <c:v>-4.26</c:v>
                </c:pt>
                <c:pt idx="18">
                  <c:v>-4.26</c:v>
                </c:pt>
                <c:pt idx="19">
                  <c:v>-3.64</c:v>
                </c:pt>
                <c:pt idx="20">
                  <c:v>-4.26</c:v>
                </c:pt>
                <c:pt idx="21">
                  <c:v>-4.8899999999999997</c:v>
                </c:pt>
                <c:pt idx="22">
                  <c:v>-4.26</c:v>
                </c:pt>
                <c:pt idx="23">
                  <c:v>-4.26</c:v>
                </c:pt>
                <c:pt idx="24">
                  <c:v>-4.26</c:v>
                </c:pt>
                <c:pt idx="25">
                  <c:v>-4.26</c:v>
                </c:pt>
                <c:pt idx="26">
                  <c:v>-3.64</c:v>
                </c:pt>
                <c:pt idx="27">
                  <c:v>-3.64</c:v>
                </c:pt>
                <c:pt idx="28">
                  <c:v>-4.26</c:v>
                </c:pt>
                <c:pt idx="29">
                  <c:v>-4.8899999999999997</c:v>
                </c:pt>
                <c:pt idx="30">
                  <c:v>-4.8899999999999997</c:v>
                </c:pt>
                <c:pt idx="31">
                  <c:v>-4.26</c:v>
                </c:pt>
                <c:pt idx="32">
                  <c:v>-4.26</c:v>
                </c:pt>
                <c:pt idx="33">
                  <c:v>-4.26</c:v>
                </c:pt>
                <c:pt idx="34">
                  <c:v>-4.26</c:v>
                </c:pt>
                <c:pt idx="35">
                  <c:v>-3.64</c:v>
                </c:pt>
                <c:pt idx="36">
                  <c:v>-3.64</c:v>
                </c:pt>
                <c:pt idx="37">
                  <c:v>-3.64</c:v>
                </c:pt>
                <c:pt idx="38">
                  <c:v>-3.64</c:v>
                </c:pt>
                <c:pt idx="39">
                  <c:v>-4.26</c:v>
                </c:pt>
                <c:pt idx="40">
                  <c:v>-4.26</c:v>
                </c:pt>
                <c:pt idx="41">
                  <c:v>-4.26</c:v>
                </c:pt>
                <c:pt idx="42">
                  <c:v>-4.26</c:v>
                </c:pt>
                <c:pt idx="43">
                  <c:v>-3.64</c:v>
                </c:pt>
                <c:pt idx="44">
                  <c:v>-4.8899999999999997</c:v>
                </c:pt>
                <c:pt idx="45">
                  <c:v>-4.26</c:v>
                </c:pt>
                <c:pt idx="46">
                  <c:v>-4.8899999999999997</c:v>
                </c:pt>
                <c:pt idx="47">
                  <c:v>-4.26</c:v>
                </c:pt>
                <c:pt idx="48">
                  <c:v>-4.8899999999999997</c:v>
                </c:pt>
                <c:pt idx="49">
                  <c:v>-4.8899999999999997</c:v>
                </c:pt>
                <c:pt idx="50">
                  <c:v>-4.26</c:v>
                </c:pt>
                <c:pt idx="51">
                  <c:v>-4.26</c:v>
                </c:pt>
                <c:pt idx="52">
                  <c:v>-4.26</c:v>
                </c:pt>
                <c:pt idx="53">
                  <c:v>-3.64</c:v>
                </c:pt>
                <c:pt idx="54">
                  <c:v>-3.64</c:v>
                </c:pt>
                <c:pt idx="55">
                  <c:v>-4.26</c:v>
                </c:pt>
                <c:pt idx="56">
                  <c:v>-4.26</c:v>
                </c:pt>
                <c:pt idx="57">
                  <c:v>-4.26</c:v>
                </c:pt>
                <c:pt idx="58">
                  <c:v>-4.26</c:v>
                </c:pt>
                <c:pt idx="59">
                  <c:v>-4.26</c:v>
                </c:pt>
                <c:pt idx="60">
                  <c:v>-4.26</c:v>
                </c:pt>
                <c:pt idx="61">
                  <c:v>-3.64</c:v>
                </c:pt>
                <c:pt idx="62">
                  <c:v>-4.26</c:v>
                </c:pt>
                <c:pt idx="63">
                  <c:v>-4.26</c:v>
                </c:pt>
                <c:pt idx="64">
                  <c:v>-4.26</c:v>
                </c:pt>
                <c:pt idx="65">
                  <c:v>-3.64</c:v>
                </c:pt>
                <c:pt idx="66">
                  <c:v>-4.26</c:v>
                </c:pt>
                <c:pt idx="67">
                  <c:v>-4.26</c:v>
                </c:pt>
                <c:pt idx="68">
                  <c:v>-3.64</c:v>
                </c:pt>
                <c:pt idx="69">
                  <c:v>-4.26</c:v>
                </c:pt>
                <c:pt idx="70">
                  <c:v>-4.26</c:v>
                </c:pt>
                <c:pt idx="71">
                  <c:v>-4.26</c:v>
                </c:pt>
                <c:pt idx="72">
                  <c:v>-3.64</c:v>
                </c:pt>
                <c:pt idx="73">
                  <c:v>-3.64</c:v>
                </c:pt>
                <c:pt idx="74">
                  <c:v>-4.8899999999999997</c:v>
                </c:pt>
                <c:pt idx="75">
                  <c:v>-4.26</c:v>
                </c:pt>
                <c:pt idx="76">
                  <c:v>-4.26</c:v>
                </c:pt>
                <c:pt idx="77">
                  <c:v>-3.64</c:v>
                </c:pt>
                <c:pt idx="78">
                  <c:v>-4.26</c:v>
                </c:pt>
                <c:pt idx="79">
                  <c:v>-3.64</c:v>
                </c:pt>
                <c:pt idx="80">
                  <c:v>-4.26</c:v>
                </c:pt>
                <c:pt idx="81">
                  <c:v>-4.26</c:v>
                </c:pt>
                <c:pt idx="82">
                  <c:v>-4.26</c:v>
                </c:pt>
                <c:pt idx="83">
                  <c:v>-4.8899999999999997</c:v>
                </c:pt>
                <c:pt idx="84">
                  <c:v>-3.64</c:v>
                </c:pt>
                <c:pt idx="85">
                  <c:v>-4.26</c:v>
                </c:pt>
                <c:pt idx="86">
                  <c:v>-4.26</c:v>
                </c:pt>
                <c:pt idx="87">
                  <c:v>-4.26</c:v>
                </c:pt>
                <c:pt idx="88">
                  <c:v>-4.26</c:v>
                </c:pt>
                <c:pt idx="89">
                  <c:v>-4.26</c:v>
                </c:pt>
                <c:pt idx="90">
                  <c:v>-3.64</c:v>
                </c:pt>
                <c:pt idx="91">
                  <c:v>-3.64</c:v>
                </c:pt>
                <c:pt idx="92">
                  <c:v>-4.26</c:v>
                </c:pt>
                <c:pt idx="93">
                  <c:v>-3.64</c:v>
                </c:pt>
                <c:pt idx="94">
                  <c:v>-4.26</c:v>
                </c:pt>
                <c:pt idx="95">
                  <c:v>-4.26</c:v>
                </c:pt>
                <c:pt idx="96">
                  <c:v>-3.64</c:v>
                </c:pt>
                <c:pt idx="97">
                  <c:v>-4.26</c:v>
                </c:pt>
                <c:pt idx="98">
                  <c:v>-4.26</c:v>
                </c:pt>
                <c:pt idx="99">
                  <c:v>-3.64</c:v>
                </c:pt>
                <c:pt idx="100">
                  <c:v>-4.26</c:v>
                </c:pt>
                <c:pt idx="101">
                  <c:v>-4.26</c:v>
                </c:pt>
                <c:pt idx="102">
                  <c:v>-3.64</c:v>
                </c:pt>
                <c:pt idx="103">
                  <c:v>-4.26</c:v>
                </c:pt>
                <c:pt idx="104">
                  <c:v>-3.01</c:v>
                </c:pt>
                <c:pt idx="105">
                  <c:v>-4.26</c:v>
                </c:pt>
                <c:pt idx="106">
                  <c:v>-4.26</c:v>
                </c:pt>
                <c:pt idx="107">
                  <c:v>-4.26</c:v>
                </c:pt>
                <c:pt idx="108">
                  <c:v>-4.26</c:v>
                </c:pt>
                <c:pt idx="109">
                  <c:v>-4.26</c:v>
                </c:pt>
                <c:pt idx="110">
                  <c:v>-4.26</c:v>
                </c:pt>
                <c:pt idx="111">
                  <c:v>-4.26</c:v>
                </c:pt>
                <c:pt idx="112">
                  <c:v>-4.8899999999999997</c:v>
                </c:pt>
                <c:pt idx="113">
                  <c:v>-4.8899999999999997</c:v>
                </c:pt>
                <c:pt idx="114">
                  <c:v>-4.8899999999999997</c:v>
                </c:pt>
                <c:pt idx="115">
                  <c:v>-3.64</c:v>
                </c:pt>
                <c:pt idx="116">
                  <c:v>-4.26</c:v>
                </c:pt>
                <c:pt idx="117">
                  <c:v>-3.64</c:v>
                </c:pt>
                <c:pt idx="118">
                  <c:v>-4.26</c:v>
                </c:pt>
                <c:pt idx="119">
                  <c:v>-4.26</c:v>
                </c:pt>
                <c:pt idx="120">
                  <c:v>-4.8899999999999997</c:v>
                </c:pt>
                <c:pt idx="121">
                  <c:v>-4.26</c:v>
                </c:pt>
                <c:pt idx="122">
                  <c:v>-4.26</c:v>
                </c:pt>
                <c:pt idx="123">
                  <c:v>-4.26</c:v>
                </c:pt>
                <c:pt idx="124">
                  <c:v>-3.64</c:v>
                </c:pt>
                <c:pt idx="125">
                  <c:v>-3.64</c:v>
                </c:pt>
                <c:pt idx="126">
                  <c:v>-4.26</c:v>
                </c:pt>
                <c:pt idx="127">
                  <c:v>-4.26</c:v>
                </c:pt>
                <c:pt idx="128">
                  <c:v>-3.64</c:v>
                </c:pt>
                <c:pt idx="129">
                  <c:v>-4.26</c:v>
                </c:pt>
                <c:pt idx="130">
                  <c:v>-3.64</c:v>
                </c:pt>
                <c:pt idx="131">
                  <c:v>-4.26</c:v>
                </c:pt>
                <c:pt idx="132">
                  <c:v>-4.8899999999999997</c:v>
                </c:pt>
                <c:pt idx="133">
                  <c:v>-4.26</c:v>
                </c:pt>
                <c:pt idx="134">
                  <c:v>-4.26</c:v>
                </c:pt>
                <c:pt idx="135">
                  <c:v>-4.8899999999999997</c:v>
                </c:pt>
                <c:pt idx="136">
                  <c:v>-4.26</c:v>
                </c:pt>
                <c:pt idx="137">
                  <c:v>-4.26</c:v>
                </c:pt>
                <c:pt idx="138">
                  <c:v>-4.26</c:v>
                </c:pt>
                <c:pt idx="139">
                  <c:v>-3.64</c:v>
                </c:pt>
                <c:pt idx="140">
                  <c:v>-4.26</c:v>
                </c:pt>
                <c:pt idx="141">
                  <c:v>-4.26</c:v>
                </c:pt>
                <c:pt idx="142">
                  <c:v>-4.26</c:v>
                </c:pt>
                <c:pt idx="143">
                  <c:v>-4.26</c:v>
                </c:pt>
                <c:pt idx="144">
                  <c:v>-4.8899999999999997</c:v>
                </c:pt>
                <c:pt idx="145">
                  <c:v>-3.64</c:v>
                </c:pt>
                <c:pt idx="146">
                  <c:v>-4.26</c:v>
                </c:pt>
                <c:pt idx="147">
                  <c:v>-4.26</c:v>
                </c:pt>
                <c:pt idx="148">
                  <c:v>-4.26</c:v>
                </c:pt>
                <c:pt idx="149">
                  <c:v>-3.64</c:v>
                </c:pt>
                <c:pt idx="150">
                  <c:v>-3.64</c:v>
                </c:pt>
                <c:pt idx="151">
                  <c:v>-4.26</c:v>
                </c:pt>
                <c:pt idx="152">
                  <c:v>-4.26</c:v>
                </c:pt>
                <c:pt idx="153">
                  <c:v>-4.26</c:v>
                </c:pt>
                <c:pt idx="154">
                  <c:v>-3.01</c:v>
                </c:pt>
                <c:pt idx="155">
                  <c:v>-4.26</c:v>
                </c:pt>
                <c:pt idx="156">
                  <c:v>-4.26</c:v>
                </c:pt>
                <c:pt idx="157">
                  <c:v>-3.64</c:v>
                </c:pt>
                <c:pt idx="158">
                  <c:v>-4.26</c:v>
                </c:pt>
                <c:pt idx="159">
                  <c:v>-4.8899999999999997</c:v>
                </c:pt>
                <c:pt idx="160">
                  <c:v>-4.26</c:v>
                </c:pt>
                <c:pt idx="161">
                  <c:v>-3.64</c:v>
                </c:pt>
                <c:pt idx="162">
                  <c:v>-4.8899999999999997</c:v>
                </c:pt>
                <c:pt idx="163">
                  <c:v>-4.26</c:v>
                </c:pt>
                <c:pt idx="164">
                  <c:v>-4.8899999999999997</c:v>
                </c:pt>
                <c:pt idx="165">
                  <c:v>-4.8899999999999997</c:v>
                </c:pt>
                <c:pt idx="166">
                  <c:v>-4.26</c:v>
                </c:pt>
                <c:pt idx="167">
                  <c:v>-4.26</c:v>
                </c:pt>
                <c:pt idx="168">
                  <c:v>-4.26</c:v>
                </c:pt>
                <c:pt idx="169">
                  <c:v>-4.26</c:v>
                </c:pt>
                <c:pt idx="170">
                  <c:v>-4.26</c:v>
                </c:pt>
                <c:pt idx="171">
                  <c:v>-4.26</c:v>
                </c:pt>
                <c:pt idx="172">
                  <c:v>-4.26</c:v>
                </c:pt>
                <c:pt idx="173">
                  <c:v>-4.26</c:v>
                </c:pt>
                <c:pt idx="174">
                  <c:v>-4.26</c:v>
                </c:pt>
                <c:pt idx="175">
                  <c:v>-3.64</c:v>
                </c:pt>
                <c:pt idx="176">
                  <c:v>-4.26</c:v>
                </c:pt>
                <c:pt idx="177">
                  <c:v>-4.26</c:v>
                </c:pt>
                <c:pt idx="178">
                  <c:v>-3.01</c:v>
                </c:pt>
                <c:pt idx="179">
                  <c:v>-4.26</c:v>
                </c:pt>
                <c:pt idx="180">
                  <c:v>-4.26</c:v>
                </c:pt>
                <c:pt idx="181">
                  <c:v>-4.8899999999999997</c:v>
                </c:pt>
                <c:pt idx="182">
                  <c:v>-3.64</c:v>
                </c:pt>
                <c:pt idx="183">
                  <c:v>-4.26</c:v>
                </c:pt>
                <c:pt idx="184">
                  <c:v>-4.26</c:v>
                </c:pt>
                <c:pt idx="185">
                  <c:v>-4.26</c:v>
                </c:pt>
                <c:pt idx="186">
                  <c:v>-3.64</c:v>
                </c:pt>
                <c:pt idx="187">
                  <c:v>-4.8899999999999997</c:v>
                </c:pt>
                <c:pt idx="188">
                  <c:v>-4.26</c:v>
                </c:pt>
                <c:pt idx="189">
                  <c:v>-4.26</c:v>
                </c:pt>
                <c:pt idx="190">
                  <c:v>-4.26</c:v>
                </c:pt>
                <c:pt idx="191">
                  <c:v>-4.8899999999999997</c:v>
                </c:pt>
                <c:pt idx="192">
                  <c:v>-3.64</c:v>
                </c:pt>
                <c:pt idx="193">
                  <c:v>-4.8899999999999997</c:v>
                </c:pt>
                <c:pt idx="194">
                  <c:v>-4.8899999999999997</c:v>
                </c:pt>
                <c:pt idx="195">
                  <c:v>-4.26</c:v>
                </c:pt>
                <c:pt idx="196">
                  <c:v>-3.64</c:v>
                </c:pt>
                <c:pt idx="197">
                  <c:v>-3.64</c:v>
                </c:pt>
                <c:pt idx="198">
                  <c:v>-4.26</c:v>
                </c:pt>
                <c:pt idx="199">
                  <c:v>-4.8899999999999997</c:v>
                </c:pt>
                <c:pt idx="200">
                  <c:v>-4.8899999999999997</c:v>
                </c:pt>
                <c:pt idx="201">
                  <c:v>-4.8899999999999997</c:v>
                </c:pt>
                <c:pt idx="202">
                  <c:v>-4.26</c:v>
                </c:pt>
                <c:pt idx="203">
                  <c:v>-4.26</c:v>
                </c:pt>
                <c:pt idx="204">
                  <c:v>-4.8899999999999997</c:v>
                </c:pt>
                <c:pt idx="205">
                  <c:v>-4.26</c:v>
                </c:pt>
                <c:pt idx="206">
                  <c:v>-3.64</c:v>
                </c:pt>
                <c:pt idx="207">
                  <c:v>-4.26</c:v>
                </c:pt>
                <c:pt idx="208">
                  <c:v>-4.26</c:v>
                </c:pt>
                <c:pt idx="209">
                  <c:v>-5.51</c:v>
                </c:pt>
                <c:pt idx="210">
                  <c:v>-4.26</c:v>
                </c:pt>
                <c:pt idx="211">
                  <c:v>-4.26</c:v>
                </c:pt>
                <c:pt idx="212">
                  <c:v>-4.26</c:v>
                </c:pt>
                <c:pt idx="213">
                  <c:v>-3.64</c:v>
                </c:pt>
                <c:pt idx="214">
                  <c:v>-4.26</c:v>
                </c:pt>
                <c:pt idx="215">
                  <c:v>-3.64</c:v>
                </c:pt>
                <c:pt idx="216">
                  <c:v>-4.26</c:v>
                </c:pt>
                <c:pt idx="217">
                  <c:v>-4.26</c:v>
                </c:pt>
                <c:pt idx="218">
                  <c:v>-4.26</c:v>
                </c:pt>
                <c:pt idx="219">
                  <c:v>-4.8899999999999997</c:v>
                </c:pt>
                <c:pt idx="220">
                  <c:v>-4.26</c:v>
                </c:pt>
                <c:pt idx="221">
                  <c:v>-4.26</c:v>
                </c:pt>
                <c:pt idx="222">
                  <c:v>-3.64</c:v>
                </c:pt>
                <c:pt idx="223">
                  <c:v>-3.64</c:v>
                </c:pt>
                <c:pt idx="224">
                  <c:v>-4.26</c:v>
                </c:pt>
                <c:pt idx="225">
                  <c:v>-4.26</c:v>
                </c:pt>
                <c:pt idx="226">
                  <c:v>-4.8899999999999997</c:v>
                </c:pt>
                <c:pt idx="227">
                  <c:v>-3.64</c:v>
                </c:pt>
                <c:pt idx="228">
                  <c:v>-4.8899999999999997</c:v>
                </c:pt>
                <c:pt idx="229">
                  <c:v>-3.64</c:v>
                </c:pt>
                <c:pt idx="230">
                  <c:v>-4.26</c:v>
                </c:pt>
                <c:pt idx="231">
                  <c:v>-4.26</c:v>
                </c:pt>
                <c:pt idx="232">
                  <c:v>-4.26</c:v>
                </c:pt>
                <c:pt idx="233">
                  <c:v>-4.26</c:v>
                </c:pt>
                <c:pt idx="234">
                  <c:v>-4.26</c:v>
                </c:pt>
                <c:pt idx="235">
                  <c:v>-3.64</c:v>
                </c:pt>
                <c:pt idx="236">
                  <c:v>-4.26</c:v>
                </c:pt>
                <c:pt idx="237">
                  <c:v>-4.26</c:v>
                </c:pt>
                <c:pt idx="238">
                  <c:v>-4.26</c:v>
                </c:pt>
                <c:pt idx="239">
                  <c:v>-4.26</c:v>
                </c:pt>
                <c:pt idx="240">
                  <c:v>-4.26</c:v>
                </c:pt>
                <c:pt idx="241">
                  <c:v>-3.64</c:v>
                </c:pt>
                <c:pt idx="242">
                  <c:v>-4.26</c:v>
                </c:pt>
                <c:pt idx="243">
                  <c:v>-3.64</c:v>
                </c:pt>
                <c:pt idx="244">
                  <c:v>-4.26</c:v>
                </c:pt>
                <c:pt idx="245">
                  <c:v>-4.26</c:v>
                </c:pt>
                <c:pt idx="246">
                  <c:v>-3.64</c:v>
                </c:pt>
                <c:pt idx="247">
                  <c:v>-4.26</c:v>
                </c:pt>
                <c:pt idx="248">
                  <c:v>-4.26</c:v>
                </c:pt>
                <c:pt idx="249">
                  <c:v>-4.26</c:v>
                </c:pt>
                <c:pt idx="250">
                  <c:v>-4.26</c:v>
                </c:pt>
                <c:pt idx="251">
                  <c:v>-4.8899999999999997</c:v>
                </c:pt>
                <c:pt idx="252">
                  <c:v>-4.26</c:v>
                </c:pt>
                <c:pt idx="253">
                  <c:v>-3.64</c:v>
                </c:pt>
                <c:pt idx="254">
                  <c:v>-3.64</c:v>
                </c:pt>
                <c:pt idx="255">
                  <c:v>-3.64</c:v>
                </c:pt>
                <c:pt idx="256">
                  <c:v>-4.8899999999999997</c:v>
                </c:pt>
                <c:pt idx="257">
                  <c:v>-4.26</c:v>
                </c:pt>
                <c:pt idx="258">
                  <c:v>-4.26</c:v>
                </c:pt>
                <c:pt idx="259">
                  <c:v>-4.8899999999999997</c:v>
                </c:pt>
                <c:pt idx="260">
                  <c:v>-3.64</c:v>
                </c:pt>
                <c:pt idx="261">
                  <c:v>-4.26</c:v>
                </c:pt>
                <c:pt idx="262">
                  <c:v>-4.26</c:v>
                </c:pt>
                <c:pt idx="263">
                  <c:v>-4.26</c:v>
                </c:pt>
                <c:pt idx="264">
                  <c:v>-4.8899999999999997</c:v>
                </c:pt>
                <c:pt idx="265">
                  <c:v>-3.64</c:v>
                </c:pt>
                <c:pt idx="266">
                  <c:v>-4.26</c:v>
                </c:pt>
                <c:pt idx="267">
                  <c:v>-4.26</c:v>
                </c:pt>
                <c:pt idx="268">
                  <c:v>-3.64</c:v>
                </c:pt>
                <c:pt idx="269">
                  <c:v>-3.64</c:v>
                </c:pt>
                <c:pt idx="270">
                  <c:v>-4.26</c:v>
                </c:pt>
                <c:pt idx="271">
                  <c:v>-4.26</c:v>
                </c:pt>
                <c:pt idx="272">
                  <c:v>-4.26</c:v>
                </c:pt>
                <c:pt idx="273">
                  <c:v>-4.8899999999999997</c:v>
                </c:pt>
                <c:pt idx="274">
                  <c:v>-3.64</c:v>
                </c:pt>
                <c:pt idx="275">
                  <c:v>-3.64</c:v>
                </c:pt>
                <c:pt idx="276">
                  <c:v>-4.26</c:v>
                </c:pt>
                <c:pt idx="277">
                  <c:v>-4.26</c:v>
                </c:pt>
                <c:pt idx="278">
                  <c:v>-4.26</c:v>
                </c:pt>
                <c:pt idx="279">
                  <c:v>-4.8899999999999997</c:v>
                </c:pt>
                <c:pt idx="280">
                  <c:v>-3.64</c:v>
                </c:pt>
                <c:pt idx="281">
                  <c:v>-3.64</c:v>
                </c:pt>
                <c:pt idx="282">
                  <c:v>-3.64</c:v>
                </c:pt>
                <c:pt idx="283">
                  <c:v>-3.01</c:v>
                </c:pt>
                <c:pt idx="284">
                  <c:v>-3.64</c:v>
                </c:pt>
                <c:pt idx="285">
                  <c:v>-4.26</c:v>
                </c:pt>
                <c:pt idx="286">
                  <c:v>-3.64</c:v>
                </c:pt>
                <c:pt idx="287">
                  <c:v>-4.26</c:v>
                </c:pt>
                <c:pt idx="288">
                  <c:v>-3.64</c:v>
                </c:pt>
                <c:pt idx="289">
                  <c:v>-3.64</c:v>
                </c:pt>
                <c:pt idx="290">
                  <c:v>-3.01</c:v>
                </c:pt>
                <c:pt idx="291">
                  <c:v>-3.01</c:v>
                </c:pt>
                <c:pt idx="292">
                  <c:v>-2.39</c:v>
                </c:pt>
                <c:pt idx="293">
                  <c:v>-2.39</c:v>
                </c:pt>
                <c:pt idx="294">
                  <c:v>-1.76</c:v>
                </c:pt>
                <c:pt idx="295">
                  <c:v>-3.01</c:v>
                </c:pt>
                <c:pt idx="296">
                  <c:v>-1.76</c:v>
                </c:pt>
                <c:pt idx="297">
                  <c:v>-1.76</c:v>
                </c:pt>
                <c:pt idx="298">
                  <c:v>-1.1400000000000001</c:v>
                </c:pt>
                <c:pt idx="299">
                  <c:v>-0.51</c:v>
                </c:pt>
                <c:pt idx="300">
                  <c:v>-1.1400000000000001</c:v>
                </c:pt>
                <c:pt idx="301">
                  <c:v>-0.51</c:v>
                </c:pt>
                <c:pt idx="302">
                  <c:v>0.11499999999999999</c:v>
                </c:pt>
                <c:pt idx="303">
                  <c:v>0.11499999999999999</c:v>
                </c:pt>
                <c:pt idx="304">
                  <c:v>0.11499999999999999</c:v>
                </c:pt>
                <c:pt idx="305">
                  <c:v>0.74</c:v>
                </c:pt>
                <c:pt idx="306">
                  <c:v>1.99</c:v>
                </c:pt>
                <c:pt idx="307">
                  <c:v>0.74</c:v>
                </c:pt>
                <c:pt idx="308">
                  <c:v>2.6149999999999998</c:v>
                </c:pt>
                <c:pt idx="309">
                  <c:v>1.99</c:v>
                </c:pt>
                <c:pt idx="310">
                  <c:v>3.2399999999999998</c:v>
                </c:pt>
                <c:pt idx="311">
                  <c:v>1.99</c:v>
                </c:pt>
                <c:pt idx="312">
                  <c:v>3.2399999999999998</c:v>
                </c:pt>
                <c:pt idx="313">
                  <c:v>3.8649999999999998</c:v>
                </c:pt>
                <c:pt idx="314">
                  <c:v>3.2399999999999998</c:v>
                </c:pt>
                <c:pt idx="315">
                  <c:v>4.49</c:v>
                </c:pt>
                <c:pt idx="316">
                  <c:v>3.2399999999999998</c:v>
                </c:pt>
                <c:pt idx="317">
                  <c:v>4.49</c:v>
                </c:pt>
                <c:pt idx="318">
                  <c:v>5.1150000000000002</c:v>
                </c:pt>
                <c:pt idx="319">
                  <c:v>4.49</c:v>
                </c:pt>
                <c:pt idx="320">
                  <c:v>5.1150000000000002</c:v>
                </c:pt>
                <c:pt idx="321">
                  <c:v>5.74</c:v>
                </c:pt>
                <c:pt idx="322">
                  <c:v>5.74</c:v>
                </c:pt>
                <c:pt idx="323">
                  <c:v>5.74</c:v>
                </c:pt>
                <c:pt idx="324">
                  <c:v>6.99</c:v>
                </c:pt>
                <c:pt idx="325">
                  <c:v>6.3649999999999993</c:v>
                </c:pt>
                <c:pt idx="326">
                  <c:v>6.3649999999999993</c:v>
                </c:pt>
                <c:pt idx="327">
                  <c:v>6.99</c:v>
                </c:pt>
                <c:pt idx="328">
                  <c:v>6.99</c:v>
                </c:pt>
                <c:pt idx="329">
                  <c:v>8.24</c:v>
                </c:pt>
                <c:pt idx="330">
                  <c:v>8.24</c:v>
                </c:pt>
                <c:pt idx="331">
                  <c:v>8.24</c:v>
                </c:pt>
                <c:pt idx="332">
                  <c:v>8.8650000000000002</c:v>
                </c:pt>
                <c:pt idx="333">
                  <c:v>9.49</c:v>
                </c:pt>
                <c:pt idx="334">
                  <c:v>10.115</c:v>
                </c:pt>
                <c:pt idx="335">
                  <c:v>9.49</c:v>
                </c:pt>
                <c:pt idx="336">
                  <c:v>9.49</c:v>
                </c:pt>
                <c:pt idx="337">
                  <c:v>10.739999999999998</c:v>
                </c:pt>
                <c:pt idx="338">
                  <c:v>11.99</c:v>
                </c:pt>
                <c:pt idx="339">
                  <c:v>11.365</c:v>
                </c:pt>
                <c:pt idx="340">
                  <c:v>11.99</c:v>
                </c:pt>
                <c:pt idx="341">
                  <c:v>11.99</c:v>
                </c:pt>
                <c:pt idx="342">
                  <c:v>11.99</c:v>
                </c:pt>
                <c:pt idx="343">
                  <c:v>12.615</c:v>
                </c:pt>
                <c:pt idx="344">
                  <c:v>13.239999999999998</c:v>
                </c:pt>
                <c:pt idx="345">
                  <c:v>13.239999999999998</c:v>
                </c:pt>
                <c:pt idx="346">
                  <c:v>13.864999999999998</c:v>
                </c:pt>
                <c:pt idx="347">
                  <c:v>13.864999999999998</c:v>
                </c:pt>
                <c:pt idx="348">
                  <c:v>14.49</c:v>
                </c:pt>
                <c:pt idx="349">
                  <c:v>14.49</c:v>
                </c:pt>
                <c:pt idx="350">
                  <c:v>15.115</c:v>
                </c:pt>
                <c:pt idx="351">
                  <c:v>14.49</c:v>
                </c:pt>
                <c:pt idx="352">
                  <c:v>15.115</c:v>
                </c:pt>
                <c:pt idx="353">
                  <c:v>14.49</c:v>
                </c:pt>
                <c:pt idx="354">
                  <c:v>16.364999999999998</c:v>
                </c:pt>
                <c:pt idx="355">
                  <c:v>15.74</c:v>
                </c:pt>
                <c:pt idx="356">
                  <c:v>15.115</c:v>
                </c:pt>
                <c:pt idx="357">
                  <c:v>16.989999999999998</c:v>
                </c:pt>
                <c:pt idx="358">
                  <c:v>15.115</c:v>
                </c:pt>
                <c:pt idx="359">
                  <c:v>16.989999999999998</c:v>
                </c:pt>
                <c:pt idx="360">
                  <c:v>17.614999999999998</c:v>
                </c:pt>
                <c:pt idx="361">
                  <c:v>16.364999999999998</c:v>
                </c:pt>
                <c:pt idx="362">
                  <c:v>16.989999999999998</c:v>
                </c:pt>
                <c:pt idx="363">
                  <c:v>16.989999999999998</c:v>
                </c:pt>
                <c:pt idx="364">
                  <c:v>16.989999999999998</c:v>
                </c:pt>
                <c:pt idx="365">
                  <c:v>17.614999999999998</c:v>
                </c:pt>
                <c:pt idx="366">
                  <c:v>16.989999999999998</c:v>
                </c:pt>
                <c:pt idx="367">
                  <c:v>17.614999999999998</c:v>
                </c:pt>
                <c:pt idx="368">
                  <c:v>17.614999999999998</c:v>
                </c:pt>
                <c:pt idx="369">
                  <c:v>18.240000000000002</c:v>
                </c:pt>
                <c:pt idx="370">
                  <c:v>17.614999999999998</c:v>
                </c:pt>
                <c:pt idx="371">
                  <c:v>18.240000000000002</c:v>
                </c:pt>
                <c:pt idx="372">
                  <c:v>15.74</c:v>
                </c:pt>
                <c:pt idx="373">
                  <c:v>18.240000000000002</c:v>
                </c:pt>
                <c:pt idx="374">
                  <c:v>18.240000000000002</c:v>
                </c:pt>
                <c:pt idx="375">
                  <c:v>18.240000000000002</c:v>
                </c:pt>
                <c:pt idx="376">
                  <c:v>18.240000000000002</c:v>
                </c:pt>
                <c:pt idx="377">
                  <c:v>18.240000000000002</c:v>
                </c:pt>
                <c:pt idx="378">
                  <c:v>17.614999999999998</c:v>
                </c:pt>
                <c:pt idx="379">
                  <c:v>16.989999999999998</c:v>
                </c:pt>
                <c:pt idx="380">
                  <c:v>18.240000000000002</c:v>
                </c:pt>
                <c:pt idx="381">
                  <c:v>18.240000000000002</c:v>
                </c:pt>
                <c:pt idx="382">
                  <c:v>18.865000000000002</c:v>
                </c:pt>
                <c:pt idx="383">
                  <c:v>18.240000000000002</c:v>
                </c:pt>
                <c:pt idx="384">
                  <c:v>18.240000000000002</c:v>
                </c:pt>
                <c:pt idx="385">
                  <c:v>18.865000000000002</c:v>
                </c:pt>
                <c:pt idx="386">
                  <c:v>17.614999999999998</c:v>
                </c:pt>
                <c:pt idx="387">
                  <c:v>18.240000000000002</c:v>
                </c:pt>
                <c:pt idx="388">
                  <c:v>18.865000000000002</c:v>
                </c:pt>
                <c:pt idx="389">
                  <c:v>18.240000000000002</c:v>
                </c:pt>
                <c:pt idx="390">
                  <c:v>18.240000000000002</c:v>
                </c:pt>
                <c:pt idx="391">
                  <c:v>18.240000000000002</c:v>
                </c:pt>
                <c:pt idx="392">
                  <c:v>17.614999999999998</c:v>
                </c:pt>
                <c:pt idx="393">
                  <c:v>18.240000000000002</c:v>
                </c:pt>
                <c:pt idx="394">
                  <c:v>18.240000000000002</c:v>
                </c:pt>
                <c:pt idx="395">
                  <c:v>18.865000000000002</c:v>
                </c:pt>
                <c:pt idx="396">
                  <c:v>18.240000000000002</c:v>
                </c:pt>
                <c:pt idx="397">
                  <c:v>17.614999999999998</c:v>
                </c:pt>
                <c:pt idx="398">
                  <c:v>19.489999999999998</c:v>
                </c:pt>
                <c:pt idx="399">
                  <c:v>19.489999999999998</c:v>
                </c:pt>
                <c:pt idx="400">
                  <c:v>18.240000000000002</c:v>
                </c:pt>
                <c:pt idx="401">
                  <c:v>18.240000000000002</c:v>
                </c:pt>
                <c:pt idx="402">
                  <c:v>18.865000000000002</c:v>
                </c:pt>
                <c:pt idx="403">
                  <c:v>17.614999999999998</c:v>
                </c:pt>
                <c:pt idx="404">
                  <c:v>18.865000000000002</c:v>
                </c:pt>
                <c:pt idx="405">
                  <c:v>17.614999999999998</c:v>
                </c:pt>
                <c:pt idx="406">
                  <c:v>17.614999999999998</c:v>
                </c:pt>
                <c:pt idx="407">
                  <c:v>18.240000000000002</c:v>
                </c:pt>
                <c:pt idx="408">
                  <c:v>18.865000000000002</c:v>
                </c:pt>
                <c:pt idx="409">
                  <c:v>18.865000000000002</c:v>
                </c:pt>
                <c:pt idx="410">
                  <c:v>18.240000000000002</c:v>
                </c:pt>
                <c:pt idx="411">
                  <c:v>17.614999999999998</c:v>
                </c:pt>
                <c:pt idx="412">
                  <c:v>18.865000000000002</c:v>
                </c:pt>
                <c:pt idx="413">
                  <c:v>18.865000000000002</c:v>
                </c:pt>
                <c:pt idx="414">
                  <c:v>18.865000000000002</c:v>
                </c:pt>
                <c:pt idx="415">
                  <c:v>19.489999999999998</c:v>
                </c:pt>
                <c:pt idx="416">
                  <c:v>18.865000000000002</c:v>
                </c:pt>
                <c:pt idx="417">
                  <c:v>17.614999999999998</c:v>
                </c:pt>
                <c:pt idx="418">
                  <c:v>18.865000000000002</c:v>
                </c:pt>
                <c:pt idx="419">
                  <c:v>18.240000000000002</c:v>
                </c:pt>
                <c:pt idx="420">
                  <c:v>18.865000000000002</c:v>
                </c:pt>
                <c:pt idx="421">
                  <c:v>18.240000000000002</c:v>
                </c:pt>
                <c:pt idx="422">
                  <c:v>18.240000000000002</c:v>
                </c:pt>
                <c:pt idx="423">
                  <c:v>18.240000000000002</c:v>
                </c:pt>
                <c:pt idx="424">
                  <c:v>19.489999999999998</c:v>
                </c:pt>
                <c:pt idx="425">
                  <c:v>18.240000000000002</c:v>
                </c:pt>
                <c:pt idx="426">
                  <c:v>18.865000000000002</c:v>
                </c:pt>
                <c:pt idx="427">
                  <c:v>18.865000000000002</c:v>
                </c:pt>
                <c:pt idx="428">
                  <c:v>18.865000000000002</c:v>
                </c:pt>
                <c:pt idx="429">
                  <c:v>19.489999999999998</c:v>
                </c:pt>
                <c:pt idx="430">
                  <c:v>18.865000000000002</c:v>
                </c:pt>
                <c:pt idx="431">
                  <c:v>19.489999999999998</c:v>
                </c:pt>
                <c:pt idx="432">
                  <c:v>18.865000000000002</c:v>
                </c:pt>
                <c:pt idx="433">
                  <c:v>18.865000000000002</c:v>
                </c:pt>
                <c:pt idx="434">
                  <c:v>20.114999999999998</c:v>
                </c:pt>
                <c:pt idx="435">
                  <c:v>18.865000000000002</c:v>
                </c:pt>
                <c:pt idx="436">
                  <c:v>17.614999999999998</c:v>
                </c:pt>
                <c:pt idx="437">
                  <c:v>18.865000000000002</c:v>
                </c:pt>
                <c:pt idx="438">
                  <c:v>18.865000000000002</c:v>
                </c:pt>
                <c:pt idx="439">
                  <c:v>18.865000000000002</c:v>
                </c:pt>
                <c:pt idx="440">
                  <c:v>20.74</c:v>
                </c:pt>
                <c:pt idx="441">
                  <c:v>19.489999999999998</c:v>
                </c:pt>
                <c:pt idx="442">
                  <c:v>18.240000000000002</c:v>
                </c:pt>
                <c:pt idx="443">
                  <c:v>18.865000000000002</c:v>
                </c:pt>
                <c:pt idx="444">
                  <c:v>20.114999999999998</c:v>
                </c:pt>
                <c:pt idx="445">
                  <c:v>20.114999999999998</c:v>
                </c:pt>
                <c:pt idx="446">
                  <c:v>19.489999999999998</c:v>
                </c:pt>
                <c:pt idx="447">
                  <c:v>18.865000000000002</c:v>
                </c:pt>
                <c:pt idx="448">
                  <c:v>19.489999999999998</c:v>
                </c:pt>
                <c:pt idx="449">
                  <c:v>20.74</c:v>
                </c:pt>
                <c:pt idx="450">
                  <c:v>19.489999999999998</c:v>
                </c:pt>
                <c:pt idx="451">
                  <c:v>19.489999999999998</c:v>
                </c:pt>
                <c:pt idx="452">
                  <c:v>20.114999999999998</c:v>
                </c:pt>
                <c:pt idx="453">
                  <c:v>20.114999999999998</c:v>
                </c:pt>
                <c:pt idx="454">
                  <c:v>20.114999999999998</c:v>
                </c:pt>
                <c:pt idx="455">
                  <c:v>20.74</c:v>
                </c:pt>
                <c:pt idx="456">
                  <c:v>19.489999999999998</c:v>
                </c:pt>
                <c:pt idx="457">
                  <c:v>19.489999999999998</c:v>
                </c:pt>
                <c:pt idx="458">
                  <c:v>20.114999999999998</c:v>
                </c:pt>
                <c:pt idx="459">
                  <c:v>18.240000000000002</c:v>
                </c:pt>
                <c:pt idx="460">
                  <c:v>19.489999999999998</c:v>
                </c:pt>
                <c:pt idx="461">
                  <c:v>19.489999999999998</c:v>
                </c:pt>
                <c:pt idx="462">
                  <c:v>19.489999999999998</c:v>
                </c:pt>
                <c:pt idx="463">
                  <c:v>20.114999999999998</c:v>
                </c:pt>
                <c:pt idx="464">
                  <c:v>20.114999999999998</c:v>
                </c:pt>
                <c:pt idx="465">
                  <c:v>20.74</c:v>
                </c:pt>
                <c:pt idx="466">
                  <c:v>18.865000000000002</c:v>
                </c:pt>
                <c:pt idx="467">
                  <c:v>18.865000000000002</c:v>
                </c:pt>
                <c:pt idx="468">
                  <c:v>20.114999999999998</c:v>
                </c:pt>
                <c:pt idx="469">
                  <c:v>21.365000000000002</c:v>
                </c:pt>
                <c:pt idx="470">
                  <c:v>20.114999999999998</c:v>
                </c:pt>
                <c:pt idx="471">
                  <c:v>20.74</c:v>
                </c:pt>
                <c:pt idx="472">
                  <c:v>18.865000000000002</c:v>
                </c:pt>
                <c:pt idx="473">
                  <c:v>18.865000000000002</c:v>
                </c:pt>
                <c:pt idx="474">
                  <c:v>21.365000000000002</c:v>
                </c:pt>
                <c:pt idx="475">
                  <c:v>20.114999999999998</c:v>
                </c:pt>
                <c:pt idx="476">
                  <c:v>19.489999999999998</c:v>
                </c:pt>
                <c:pt idx="477">
                  <c:v>19.489999999999998</c:v>
                </c:pt>
                <c:pt idx="478">
                  <c:v>20.114999999999998</c:v>
                </c:pt>
                <c:pt idx="479">
                  <c:v>21.365000000000002</c:v>
                </c:pt>
                <c:pt idx="480">
                  <c:v>20.74</c:v>
                </c:pt>
                <c:pt idx="481">
                  <c:v>20.114999999999998</c:v>
                </c:pt>
                <c:pt idx="482">
                  <c:v>20.114999999999998</c:v>
                </c:pt>
                <c:pt idx="483">
                  <c:v>20.74</c:v>
                </c:pt>
                <c:pt idx="484">
                  <c:v>20.114999999999998</c:v>
                </c:pt>
                <c:pt idx="485">
                  <c:v>20.74</c:v>
                </c:pt>
                <c:pt idx="486">
                  <c:v>19.489999999999998</c:v>
                </c:pt>
                <c:pt idx="487">
                  <c:v>19.489999999999998</c:v>
                </c:pt>
                <c:pt idx="488">
                  <c:v>20.74</c:v>
                </c:pt>
                <c:pt idx="489">
                  <c:v>20.74</c:v>
                </c:pt>
                <c:pt idx="490">
                  <c:v>20.114999999999998</c:v>
                </c:pt>
                <c:pt idx="491">
                  <c:v>21.990000000000002</c:v>
                </c:pt>
                <c:pt idx="492">
                  <c:v>20.114999999999998</c:v>
                </c:pt>
                <c:pt idx="493">
                  <c:v>20.74</c:v>
                </c:pt>
                <c:pt idx="494">
                  <c:v>20.74</c:v>
                </c:pt>
                <c:pt idx="495">
                  <c:v>20.74</c:v>
                </c:pt>
                <c:pt idx="496">
                  <c:v>20.74</c:v>
                </c:pt>
                <c:pt idx="497">
                  <c:v>20.74</c:v>
                </c:pt>
                <c:pt idx="498">
                  <c:v>20.74</c:v>
                </c:pt>
                <c:pt idx="499">
                  <c:v>20.74</c:v>
                </c:pt>
                <c:pt idx="500">
                  <c:v>20.114999999999998</c:v>
                </c:pt>
                <c:pt idx="501">
                  <c:v>20.74</c:v>
                </c:pt>
                <c:pt idx="502">
                  <c:v>20.74</c:v>
                </c:pt>
                <c:pt idx="503">
                  <c:v>20.114999999999998</c:v>
                </c:pt>
                <c:pt idx="504">
                  <c:v>21.365000000000002</c:v>
                </c:pt>
                <c:pt idx="505">
                  <c:v>21.365000000000002</c:v>
                </c:pt>
                <c:pt idx="506">
                  <c:v>19.489999999999998</c:v>
                </c:pt>
                <c:pt idx="507">
                  <c:v>20.114999999999998</c:v>
                </c:pt>
                <c:pt idx="508">
                  <c:v>21.365000000000002</c:v>
                </c:pt>
                <c:pt idx="509">
                  <c:v>21.365000000000002</c:v>
                </c:pt>
                <c:pt idx="510">
                  <c:v>20.74</c:v>
                </c:pt>
                <c:pt idx="511">
                  <c:v>20.114999999999998</c:v>
                </c:pt>
                <c:pt idx="512">
                  <c:v>20.114999999999998</c:v>
                </c:pt>
                <c:pt idx="513">
                  <c:v>20.74</c:v>
                </c:pt>
                <c:pt idx="514">
                  <c:v>20.114999999999998</c:v>
                </c:pt>
                <c:pt idx="515">
                  <c:v>20.74</c:v>
                </c:pt>
                <c:pt idx="516">
                  <c:v>21.365000000000002</c:v>
                </c:pt>
                <c:pt idx="517">
                  <c:v>20.114999999999998</c:v>
                </c:pt>
                <c:pt idx="518">
                  <c:v>20.114999999999998</c:v>
                </c:pt>
                <c:pt idx="519">
                  <c:v>20.74</c:v>
                </c:pt>
                <c:pt idx="520">
                  <c:v>20.114999999999998</c:v>
                </c:pt>
                <c:pt idx="521">
                  <c:v>20.74</c:v>
                </c:pt>
                <c:pt idx="522">
                  <c:v>20.114999999999998</c:v>
                </c:pt>
                <c:pt idx="523">
                  <c:v>20.114999999999998</c:v>
                </c:pt>
                <c:pt idx="524">
                  <c:v>21.990000000000002</c:v>
                </c:pt>
                <c:pt idx="525">
                  <c:v>21.365000000000002</c:v>
                </c:pt>
                <c:pt idx="526">
                  <c:v>21.365000000000002</c:v>
                </c:pt>
                <c:pt idx="527">
                  <c:v>20.74</c:v>
                </c:pt>
                <c:pt idx="528">
                  <c:v>19.489999999999998</c:v>
                </c:pt>
                <c:pt idx="529">
                  <c:v>20.74</c:v>
                </c:pt>
                <c:pt idx="530">
                  <c:v>21.365000000000002</c:v>
                </c:pt>
                <c:pt idx="531">
                  <c:v>19.489999999999998</c:v>
                </c:pt>
                <c:pt idx="532">
                  <c:v>20.114999999999998</c:v>
                </c:pt>
                <c:pt idx="533">
                  <c:v>20.74</c:v>
                </c:pt>
                <c:pt idx="534">
                  <c:v>20.114999999999998</c:v>
                </c:pt>
                <c:pt idx="535">
                  <c:v>20.74</c:v>
                </c:pt>
                <c:pt idx="536">
                  <c:v>20.74</c:v>
                </c:pt>
                <c:pt idx="537">
                  <c:v>20.114999999999998</c:v>
                </c:pt>
                <c:pt idx="538">
                  <c:v>20.74</c:v>
                </c:pt>
                <c:pt idx="539">
                  <c:v>20.74</c:v>
                </c:pt>
                <c:pt idx="540">
                  <c:v>20.74</c:v>
                </c:pt>
                <c:pt idx="541">
                  <c:v>20.74</c:v>
                </c:pt>
                <c:pt idx="542">
                  <c:v>19.489999999999998</c:v>
                </c:pt>
                <c:pt idx="543">
                  <c:v>20.74</c:v>
                </c:pt>
                <c:pt idx="544">
                  <c:v>21.365000000000002</c:v>
                </c:pt>
                <c:pt idx="545">
                  <c:v>20.114999999999998</c:v>
                </c:pt>
                <c:pt idx="546">
                  <c:v>20.114999999999998</c:v>
                </c:pt>
                <c:pt idx="547">
                  <c:v>20.114999999999998</c:v>
                </c:pt>
                <c:pt idx="548">
                  <c:v>19.489999999999998</c:v>
                </c:pt>
                <c:pt idx="549">
                  <c:v>20.74</c:v>
                </c:pt>
                <c:pt idx="550">
                  <c:v>21.365000000000002</c:v>
                </c:pt>
                <c:pt idx="551">
                  <c:v>20.74</c:v>
                </c:pt>
                <c:pt idx="552">
                  <c:v>20.114999999999998</c:v>
                </c:pt>
                <c:pt idx="553">
                  <c:v>20.74</c:v>
                </c:pt>
                <c:pt idx="554">
                  <c:v>21.365000000000002</c:v>
                </c:pt>
                <c:pt idx="555">
                  <c:v>21.365000000000002</c:v>
                </c:pt>
                <c:pt idx="556">
                  <c:v>21.365000000000002</c:v>
                </c:pt>
                <c:pt idx="557">
                  <c:v>20.74</c:v>
                </c:pt>
                <c:pt idx="558">
                  <c:v>20.74</c:v>
                </c:pt>
                <c:pt idx="559">
                  <c:v>20.114999999999998</c:v>
                </c:pt>
                <c:pt idx="560">
                  <c:v>20.74</c:v>
                </c:pt>
                <c:pt idx="561">
                  <c:v>20.114999999999998</c:v>
                </c:pt>
                <c:pt idx="562">
                  <c:v>19.489999999999998</c:v>
                </c:pt>
                <c:pt idx="563">
                  <c:v>20.74</c:v>
                </c:pt>
                <c:pt idx="564">
                  <c:v>19.489999999999998</c:v>
                </c:pt>
                <c:pt idx="565">
                  <c:v>21.990000000000002</c:v>
                </c:pt>
                <c:pt idx="566">
                  <c:v>20.114999999999998</c:v>
                </c:pt>
                <c:pt idx="567">
                  <c:v>20.114999999999998</c:v>
                </c:pt>
                <c:pt idx="568">
                  <c:v>20.114999999999998</c:v>
                </c:pt>
                <c:pt idx="569">
                  <c:v>21.990000000000002</c:v>
                </c:pt>
                <c:pt idx="570">
                  <c:v>21.365000000000002</c:v>
                </c:pt>
                <c:pt idx="571">
                  <c:v>19.489999999999998</c:v>
                </c:pt>
                <c:pt idx="572">
                  <c:v>20.114999999999998</c:v>
                </c:pt>
                <c:pt idx="573">
                  <c:v>20.114999999999998</c:v>
                </c:pt>
                <c:pt idx="574">
                  <c:v>20.74</c:v>
                </c:pt>
                <c:pt idx="575">
                  <c:v>20.114999999999998</c:v>
                </c:pt>
                <c:pt idx="576">
                  <c:v>19.489999999999998</c:v>
                </c:pt>
                <c:pt idx="577">
                  <c:v>20.114999999999998</c:v>
                </c:pt>
                <c:pt idx="578">
                  <c:v>19.489999999999998</c:v>
                </c:pt>
                <c:pt idx="579">
                  <c:v>21.365000000000002</c:v>
                </c:pt>
                <c:pt idx="580">
                  <c:v>21.365000000000002</c:v>
                </c:pt>
                <c:pt idx="581">
                  <c:v>20.114999999999998</c:v>
                </c:pt>
                <c:pt idx="582">
                  <c:v>20.114999999999998</c:v>
                </c:pt>
                <c:pt idx="583">
                  <c:v>21.365000000000002</c:v>
                </c:pt>
                <c:pt idx="584">
                  <c:v>21.365000000000002</c:v>
                </c:pt>
                <c:pt idx="585">
                  <c:v>21.365000000000002</c:v>
                </c:pt>
                <c:pt idx="586">
                  <c:v>19.489999999999998</c:v>
                </c:pt>
                <c:pt idx="587">
                  <c:v>19.489999999999998</c:v>
                </c:pt>
                <c:pt idx="588">
                  <c:v>20.74</c:v>
                </c:pt>
                <c:pt idx="589">
                  <c:v>20.74</c:v>
                </c:pt>
                <c:pt idx="590">
                  <c:v>20.74</c:v>
                </c:pt>
                <c:pt idx="591">
                  <c:v>21.365000000000002</c:v>
                </c:pt>
                <c:pt idx="592">
                  <c:v>19.489999999999998</c:v>
                </c:pt>
                <c:pt idx="593">
                  <c:v>21.365000000000002</c:v>
                </c:pt>
                <c:pt idx="594">
                  <c:v>21.365000000000002</c:v>
                </c:pt>
                <c:pt idx="595">
                  <c:v>20.74</c:v>
                </c:pt>
                <c:pt idx="596">
                  <c:v>20.114999999999998</c:v>
                </c:pt>
                <c:pt idx="597">
                  <c:v>19.489999999999998</c:v>
                </c:pt>
                <c:pt idx="598">
                  <c:v>20.114999999999998</c:v>
                </c:pt>
                <c:pt idx="599">
                  <c:v>21.365000000000002</c:v>
                </c:pt>
                <c:pt idx="600">
                  <c:v>20.74</c:v>
                </c:pt>
                <c:pt idx="601">
                  <c:v>19.489999999999998</c:v>
                </c:pt>
                <c:pt idx="602">
                  <c:v>20.74</c:v>
                </c:pt>
                <c:pt idx="603">
                  <c:v>21.365000000000002</c:v>
                </c:pt>
                <c:pt idx="604">
                  <c:v>20.74</c:v>
                </c:pt>
                <c:pt idx="605">
                  <c:v>21.365000000000002</c:v>
                </c:pt>
                <c:pt idx="606">
                  <c:v>20.114999999999998</c:v>
                </c:pt>
                <c:pt idx="607">
                  <c:v>19.489999999999998</c:v>
                </c:pt>
                <c:pt idx="608">
                  <c:v>20.114999999999998</c:v>
                </c:pt>
                <c:pt idx="609">
                  <c:v>20.114999999999998</c:v>
                </c:pt>
                <c:pt idx="610">
                  <c:v>21.365000000000002</c:v>
                </c:pt>
                <c:pt idx="611">
                  <c:v>20.74</c:v>
                </c:pt>
                <c:pt idx="612">
                  <c:v>19.489999999999998</c:v>
                </c:pt>
                <c:pt idx="613">
                  <c:v>20.74</c:v>
                </c:pt>
                <c:pt idx="614">
                  <c:v>20.114999999999998</c:v>
                </c:pt>
                <c:pt idx="615">
                  <c:v>20.74</c:v>
                </c:pt>
                <c:pt idx="616">
                  <c:v>20.74</c:v>
                </c:pt>
                <c:pt idx="617">
                  <c:v>18.865000000000002</c:v>
                </c:pt>
                <c:pt idx="618">
                  <c:v>19.489999999999998</c:v>
                </c:pt>
                <c:pt idx="619">
                  <c:v>20.74</c:v>
                </c:pt>
                <c:pt idx="620">
                  <c:v>20.74</c:v>
                </c:pt>
                <c:pt idx="621">
                  <c:v>20.74</c:v>
                </c:pt>
                <c:pt idx="622">
                  <c:v>21.365000000000002</c:v>
                </c:pt>
                <c:pt idx="623">
                  <c:v>20.74</c:v>
                </c:pt>
                <c:pt idx="624">
                  <c:v>20.74</c:v>
                </c:pt>
                <c:pt idx="625">
                  <c:v>20.114999999999998</c:v>
                </c:pt>
                <c:pt idx="626">
                  <c:v>20.114999999999998</c:v>
                </c:pt>
                <c:pt idx="627">
                  <c:v>20.74</c:v>
                </c:pt>
                <c:pt idx="628">
                  <c:v>19.489999999999998</c:v>
                </c:pt>
                <c:pt idx="629">
                  <c:v>21.365000000000002</c:v>
                </c:pt>
                <c:pt idx="630">
                  <c:v>21.990000000000002</c:v>
                </c:pt>
                <c:pt idx="631">
                  <c:v>19.489999999999998</c:v>
                </c:pt>
                <c:pt idx="632">
                  <c:v>20.74</c:v>
                </c:pt>
                <c:pt idx="633">
                  <c:v>20.114999999999998</c:v>
                </c:pt>
                <c:pt idx="634">
                  <c:v>20.114999999999998</c:v>
                </c:pt>
                <c:pt idx="635">
                  <c:v>20.114999999999998</c:v>
                </c:pt>
                <c:pt idx="636">
                  <c:v>21.365000000000002</c:v>
                </c:pt>
                <c:pt idx="637">
                  <c:v>20.114999999999998</c:v>
                </c:pt>
                <c:pt idx="638">
                  <c:v>20.114999999999998</c:v>
                </c:pt>
                <c:pt idx="639">
                  <c:v>21.365000000000002</c:v>
                </c:pt>
                <c:pt idx="640">
                  <c:v>20.74</c:v>
                </c:pt>
                <c:pt idx="641">
                  <c:v>20.74</c:v>
                </c:pt>
                <c:pt idx="642">
                  <c:v>19.489999999999998</c:v>
                </c:pt>
                <c:pt idx="643">
                  <c:v>20.74</c:v>
                </c:pt>
                <c:pt idx="644">
                  <c:v>21.365000000000002</c:v>
                </c:pt>
                <c:pt idx="645">
                  <c:v>19.489999999999998</c:v>
                </c:pt>
                <c:pt idx="646">
                  <c:v>20.74</c:v>
                </c:pt>
                <c:pt idx="647">
                  <c:v>20.74</c:v>
                </c:pt>
                <c:pt idx="648">
                  <c:v>19.489999999999998</c:v>
                </c:pt>
                <c:pt idx="649">
                  <c:v>21.365000000000002</c:v>
                </c:pt>
                <c:pt idx="650">
                  <c:v>20.74</c:v>
                </c:pt>
                <c:pt idx="651">
                  <c:v>19.489999999999998</c:v>
                </c:pt>
                <c:pt idx="652">
                  <c:v>20.74</c:v>
                </c:pt>
                <c:pt idx="653">
                  <c:v>20.74</c:v>
                </c:pt>
                <c:pt idx="654">
                  <c:v>21.365000000000002</c:v>
                </c:pt>
                <c:pt idx="655">
                  <c:v>20.74</c:v>
                </c:pt>
                <c:pt idx="656">
                  <c:v>20.74</c:v>
                </c:pt>
                <c:pt idx="657">
                  <c:v>20.114999999999998</c:v>
                </c:pt>
                <c:pt idx="658">
                  <c:v>20.114999999999998</c:v>
                </c:pt>
                <c:pt idx="659">
                  <c:v>20.74</c:v>
                </c:pt>
                <c:pt idx="660">
                  <c:v>20.74</c:v>
                </c:pt>
                <c:pt idx="661">
                  <c:v>20.74</c:v>
                </c:pt>
                <c:pt idx="662">
                  <c:v>18.865000000000002</c:v>
                </c:pt>
                <c:pt idx="663">
                  <c:v>20.114999999999998</c:v>
                </c:pt>
                <c:pt idx="664">
                  <c:v>22.614999999999998</c:v>
                </c:pt>
                <c:pt idx="665">
                  <c:v>21.365000000000002</c:v>
                </c:pt>
                <c:pt idx="666">
                  <c:v>20.114999999999998</c:v>
                </c:pt>
                <c:pt idx="667">
                  <c:v>19.489999999999998</c:v>
                </c:pt>
                <c:pt idx="668">
                  <c:v>20.114999999999998</c:v>
                </c:pt>
                <c:pt idx="669">
                  <c:v>20.74</c:v>
                </c:pt>
                <c:pt idx="670">
                  <c:v>20.114999999999998</c:v>
                </c:pt>
                <c:pt idx="671">
                  <c:v>20.74</c:v>
                </c:pt>
                <c:pt idx="672">
                  <c:v>20.114999999999998</c:v>
                </c:pt>
                <c:pt idx="673">
                  <c:v>20.74</c:v>
                </c:pt>
                <c:pt idx="674">
                  <c:v>20.74</c:v>
                </c:pt>
                <c:pt idx="675">
                  <c:v>20.114999999999998</c:v>
                </c:pt>
                <c:pt idx="676">
                  <c:v>18.865000000000002</c:v>
                </c:pt>
                <c:pt idx="677">
                  <c:v>20.114999999999998</c:v>
                </c:pt>
                <c:pt idx="678">
                  <c:v>21.365000000000002</c:v>
                </c:pt>
                <c:pt idx="679">
                  <c:v>20.74</c:v>
                </c:pt>
                <c:pt idx="680">
                  <c:v>20.114999999999998</c:v>
                </c:pt>
                <c:pt idx="681">
                  <c:v>20.114999999999998</c:v>
                </c:pt>
                <c:pt idx="682">
                  <c:v>18.865000000000002</c:v>
                </c:pt>
                <c:pt idx="683">
                  <c:v>20.74</c:v>
                </c:pt>
                <c:pt idx="684">
                  <c:v>20.74</c:v>
                </c:pt>
                <c:pt idx="685">
                  <c:v>20.74</c:v>
                </c:pt>
                <c:pt idx="686">
                  <c:v>20.114999999999998</c:v>
                </c:pt>
                <c:pt idx="687">
                  <c:v>20.114999999999998</c:v>
                </c:pt>
                <c:pt idx="688">
                  <c:v>20.114999999999998</c:v>
                </c:pt>
                <c:pt idx="689">
                  <c:v>20.114999999999998</c:v>
                </c:pt>
                <c:pt idx="690">
                  <c:v>19.489999999999998</c:v>
                </c:pt>
                <c:pt idx="691">
                  <c:v>20.114999999999998</c:v>
                </c:pt>
                <c:pt idx="692">
                  <c:v>20.114999999999998</c:v>
                </c:pt>
                <c:pt idx="693">
                  <c:v>20.114999999999998</c:v>
                </c:pt>
                <c:pt idx="694">
                  <c:v>21.365000000000002</c:v>
                </c:pt>
                <c:pt idx="695">
                  <c:v>20.114999999999998</c:v>
                </c:pt>
                <c:pt idx="696">
                  <c:v>20.114999999999998</c:v>
                </c:pt>
                <c:pt idx="697">
                  <c:v>18.865000000000002</c:v>
                </c:pt>
                <c:pt idx="698">
                  <c:v>18.865000000000002</c:v>
                </c:pt>
                <c:pt idx="699">
                  <c:v>21.365000000000002</c:v>
                </c:pt>
                <c:pt idx="700">
                  <c:v>20.74</c:v>
                </c:pt>
                <c:pt idx="701">
                  <c:v>20.114999999999998</c:v>
                </c:pt>
                <c:pt idx="702">
                  <c:v>19.489999999999998</c:v>
                </c:pt>
                <c:pt idx="703">
                  <c:v>20.114999999999998</c:v>
                </c:pt>
                <c:pt idx="704">
                  <c:v>20.114999999999998</c:v>
                </c:pt>
                <c:pt idx="705">
                  <c:v>20.114999999999998</c:v>
                </c:pt>
                <c:pt idx="706">
                  <c:v>20.114999999999998</c:v>
                </c:pt>
                <c:pt idx="707">
                  <c:v>19.489999999999998</c:v>
                </c:pt>
                <c:pt idx="708">
                  <c:v>20.74</c:v>
                </c:pt>
                <c:pt idx="709">
                  <c:v>20.74</c:v>
                </c:pt>
                <c:pt idx="710">
                  <c:v>20.74</c:v>
                </c:pt>
                <c:pt idx="711">
                  <c:v>20.114999999999998</c:v>
                </c:pt>
                <c:pt idx="712">
                  <c:v>18.865000000000002</c:v>
                </c:pt>
                <c:pt idx="713">
                  <c:v>20.74</c:v>
                </c:pt>
                <c:pt idx="714">
                  <c:v>21.990000000000002</c:v>
                </c:pt>
                <c:pt idx="715">
                  <c:v>20.114999999999998</c:v>
                </c:pt>
                <c:pt idx="716">
                  <c:v>20.74</c:v>
                </c:pt>
                <c:pt idx="717">
                  <c:v>19.489999999999998</c:v>
                </c:pt>
                <c:pt idx="718">
                  <c:v>20.74</c:v>
                </c:pt>
                <c:pt idx="719">
                  <c:v>20.74</c:v>
                </c:pt>
                <c:pt idx="720">
                  <c:v>20.74</c:v>
                </c:pt>
                <c:pt idx="721">
                  <c:v>19.489999999999998</c:v>
                </c:pt>
                <c:pt idx="722">
                  <c:v>20.114999999999998</c:v>
                </c:pt>
                <c:pt idx="723">
                  <c:v>20.114999999999998</c:v>
                </c:pt>
                <c:pt idx="724">
                  <c:v>20.74</c:v>
                </c:pt>
                <c:pt idx="725">
                  <c:v>20.74</c:v>
                </c:pt>
                <c:pt idx="726">
                  <c:v>20.114999999999998</c:v>
                </c:pt>
                <c:pt idx="727">
                  <c:v>20.74</c:v>
                </c:pt>
                <c:pt idx="728">
                  <c:v>21.365000000000002</c:v>
                </c:pt>
                <c:pt idx="729">
                  <c:v>20.114999999999998</c:v>
                </c:pt>
                <c:pt idx="730">
                  <c:v>20.74</c:v>
                </c:pt>
                <c:pt idx="731">
                  <c:v>20.114999999999998</c:v>
                </c:pt>
                <c:pt idx="732">
                  <c:v>20.114999999999998</c:v>
                </c:pt>
                <c:pt idx="733">
                  <c:v>19.489999999999998</c:v>
                </c:pt>
                <c:pt idx="734">
                  <c:v>21.365000000000002</c:v>
                </c:pt>
                <c:pt idx="735">
                  <c:v>20.114999999999998</c:v>
                </c:pt>
                <c:pt idx="736">
                  <c:v>20.114999999999998</c:v>
                </c:pt>
                <c:pt idx="737">
                  <c:v>18.865000000000002</c:v>
                </c:pt>
                <c:pt idx="738">
                  <c:v>19.489999999999998</c:v>
                </c:pt>
                <c:pt idx="739">
                  <c:v>20.74</c:v>
                </c:pt>
                <c:pt idx="740">
                  <c:v>20.74</c:v>
                </c:pt>
                <c:pt idx="741">
                  <c:v>20.74</c:v>
                </c:pt>
                <c:pt idx="742">
                  <c:v>20.74</c:v>
                </c:pt>
                <c:pt idx="743">
                  <c:v>20.74</c:v>
                </c:pt>
                <c:pt idx="744">
                  <c:v>21.365000000000002</c:v>
                </c:pt>
                <c:pt idx="745">
                  <c:v>20.74</c:v>
                </c:pt>
                <c:pt idx="746">
                  <c:v>19.489999999999998</c:v>
                </c:pt>
                <c:pt idx="747">
                  <c:v>20.74</c:v>
                </c:pt>
                <c:pt idx="748">
                  <c:v>20.114999999999998</c:v>
                </c:pt>
                <c:pt idx="749">
                  <c:v>21.990000000000002</c:v>
                </c:pt>
                <c:pt idx="750">
                  <c:v>21.990000000000002</c:v>
                </c:pt>
                <c:pt idx="751">
                  <c:v>20.114999999999998</c:v>
                </c:pt>
                <c:pt idx="752">
                  <c:v>20.114999999999998</c:v>
                </c:pt>
                <c:pt idx="753">
                  <c:v>20.74</c:v>
                </c:pt>
                <c:pt idx="754">
                  <c:v>20.74</c:v>
                </c:pt>
                <c:pt idx="755">
                  <c:v>21.365000000000002</c:v>
                </c:pt>
                <c:pt idx="756">
                  <c:v>20.74</c:v>
                </c:pt>
                <c:pt idx="757">
                  <c:v>20.114999999999998</c:v>
                </c:pt>
                <c:pt idx="758">
                  <c:v>20.74</c:v>
                </c:pt>
                <c:pt idx="759">
                  <c:v>20.74</c:v>
                </c:pt>
                <c:pt idx="760">
                  <c:v>20.74</c:v>
                </c:pt>
                <c:pt idx="761">
                  <c:v>21.365000000000002</c:v>
                </c:pt>
                <c:pt idx="762">
                  <c:v>20.74</c:v>
                </c:pt>
                <c:pt idx="763">
                  <c:v>20.74</c:v>
                </c:pt>
                <c:pt idx="764">
                  <c:v>22.614999999999998</c:v>
                </c:pt>
                <c:pt idx="765">
                  <c:v>20.114999999999998</c:v>
                </c:pt>
                <c:pt idx="766">
                  <c:v>20.74</c:v>
                </c:pt>
                <c:pt idx="767">
                  <c:v>20.74</c:v>
                </c:pt>
                <c:pt idx="768">
                  <c:v>20.74</c:v>
                </c:pt>
                <c:pt idx="769">
                  <c:v>21.365000000000002</c:v>
                </c:pt>
                <c:pt idx="770">
                  <c:v>20.74</c:v>
                </c:pt>
                <c:pt idx="771">
                  <c:v>21.990000000000002</c:v>
                </c:pt>
                <c:pt idx="772">
                  <c:v>21.990000000000002</c:v>
                </c:pt>
                <c:pt idx="773">
                  <c:v>20.114999999999998</c:v>
                </c:pt>
                <c:pt idx="774">
                  <c:v>20.74</c:v>
                </c:pt>
                <c:pt idx="775">
                  <c:v>21.990000000000002</c:v>
                </c:pt>
                <c:pt idx="776">
                  <c:v>18.865000000000002</c:v>
                </c:pt>
                <c:pt idx="777">
                  <c:v>20.114999999999998</c:v>
                </c:pt>
                <c:pt idx="778">
                  <c:v>21.990000000000002</c:v>
                </c:pt>
                <c:pt idx="779">
                  <c:v>20.74</c:v>
                </c:pt>
                <c:pt idx="780">
                  <c:v>21.365000000000002</c:v>
                </c:pt>
                <c:pt idx="781">
                  <c:v>21.990000000000002</c:v>
                </c:pt>
                <c:pt idx="782">
                  <c:v>20.74</c:v>
                </c:pt>
                <c:pt idx="783">
                  <c:v>19.489999999999998</c:v>
                </c:pt>
                <c:pt idx="784">
                  <c:v>21.990000000000002</c:v>
                </c:pt>
                <c:pt idx="785">
                  <c:v>20.74</c:v>
                </c:pt>
                <c:pt idx="786">
                  <c:v>20.74</c:v>
                </c:pt>
                <c:pt idx="787">
                  <c:v>19.489999999999998</c:v>
                </c:pt>
                <c:pt idx="788">
                  <c:v>20.114999999999998</c:v>
                </c:pt>
                <c:pt idx="789">
                  <c:v>21.365000000000002</c:v>
                </c:pt>
                <c:pt idx="790">
                  <c:v>20.74</c:v>
                </c:pt>
                <c:pt idx="791">
                  <c:v>20.74</c:v>
                </c:pt>
                <c:pt idx="792">
                  <c:v>20.74</c:v>
                </c:pt>
                <c:pt idx="793">
                  <c:v>20.114999999999998</c:v>
                </c:pt>
                <c:pt idx="794">
                  <c:v>20.74</c:v>
                </c:pt>
                <c:pt idx="795">
                  <c:v>20.74</c:v>
                </c:pt>
                <c:pt idx="796">
                  <c:v>20.74</c:v>
                </c:pt>
                <c:pt idx="797">
                  <c:v>21.990000000000002</c:v>
                </c:pt>
                <c:pt idx="798">
                  <c:v>20.74</c:v>
                </c:pt>
                <c:pt idx="799">
                  <c:v>21.365000000000002</c:v>
                </c:pt>
                <c:pt idx="800">
                  <c:v>21.365000000000002</c:v>
                </c:pt>
                <c:pt idx="801">
                  <c:v>20.114999999999998</c:v>
                </c:pt>
                <c:pt idx="802">
                  <c:v>20.74</c:v>
                </c:pt>
                <c:pt idx="803">
                  <c:v>21.365000000000002</c:v>
                </c:pt>
                <c:pt idx="804">
                  <c:v>20.74</c:v>
                </c:pt>
                <c:pt idx="805">
                  <c:v>20.74</c:v>
                </c:pt>
                <c:pt idx="806">
                  <c:v>21.365000000000002</c:v>
                </c:pt>
                <c:pt idx="807">
                  <c:v>18.865000000000002</c:v>
                </c:pt>
                <c:pt idx="808">
                  <c:v>21.365000000000002</c:v>
                </c:pt>
                <c:pt idx="809">
                  <c:v>21.365000000000002</c:v>
                </c:pt>
                <c:pt idx="810">
                  <c:v>20.114999999999998</c:v>
                </c:pt>
                <c:pt idx="811">
                  <c:v>20.114999999999998</c:v>
                </c:pt>
                <c:pt idx="812">
                  <c:v>19.489999999999998</c:v>
                </c:pt>
                <c:pt idx="813">
                  <c:v>20.74</c:v>
                </c:pt>
                <c:pt idx="814">
                  <c:v>21.365000000000002</c:v>
                </c:pt>
                <c:pt idx="815">
                  <c:v>20.74</c:v>
                </c:pt>
                <c:pt idx="816">
                  <c:v>21.365000000000002</c:v>
                </c:pt>
                <c:pt idx="817">
                  <c:v>20.74</c:v>
                </c:pt>
                <c:pt idx="818">
                  <c:v>20.74</c:v>
                </c:pt>
                <c:pt idx="819">
                  <c:v>21.365000000000002</c:v>
                </c:pt>
                <c:pt idx="820">
                  <c:v>20.74</c:v>
                </c:pt>
                <c:pt idx="821">
                  <c:v>19.489999999999998</c:v>
                </c:pt>
                <c:pt idx="822">
                  <c:v>20.114999999999998</c:v>
                </c:pt>
                <c:pt idx="823">
                  <c:v>20.114999999999998</c:v>
                </c:pt>
                <c:pt idx="824">
                  <c:v>20.74</c:v>
                </c:pt>
                <c:pt idx="825">
                  <c:v>21.365000000000002</c:v>
                </c:pt>
                <c:pt idx="826">
                  <c:v>20.74</c:v>
                </c:pt>
                <c:pt idx="827">
                  <c:v>19.489999999999998</c:v>
                </c:pt>
                <c:pt idx="828">
                  <c:v>21.365000000000002</c:v>
                </c:pt>
                <c:pt idx="829">
                  <c:v>21.990000000000002</c:v>
                </c:pt>
                <c:pt idx="830">
                  <c:v>20.114999999999998</c:v>
                </c:pt>
                <c:pt idx="831">
                  <c:v>21.365000000000002</c:v>
                </c:pt>
                <c:pt idx="832">
                  <c:v>20.114999999999998</c:v>
                </c:pt>
                <c:pt idx="833">
                  <c:v>21.365000000000002</c:v>
                </c:pt>
                <c:pt idx="834">
                  <c:v>20.74</c:v>
                </c:pt>
                <c:pt idx="835">
                  <c:v>21.365000000000002</c:v>
                </c:pt>
                <c:pt idx="836">
                  <c:v>21.365000000000002</c:v>
                </c:pt>
                <c:pt idx="837">
                  <c:v>20.114999999999998</c:v>
                </c:pt>
                <c:pt idx="838">
                  <c:v>20.74</c:v>
                </c:pt>
                <c:pt idx="839">
                  <c:v>21.365000000000002</c:v>
                </c:pt>
                <c:pt idx="840">
                  <c:v>20.74</c:v>
                </c:pt>
                <c:pt idx="841">
                  <c:v>20.74</c:v>
                </c:pt>
                <c:pt idx="842">
                  <c:v>20.114999999999998</c:v>
                </c:pt>
                <c:pt idx="843">
                  <c:v>20.74</c:v>
                </c:pt>
                <c:pt idx="844">
                  <c:v>19.489999999999998</c:v>
                </c:pt>
                <c:pt idx="845">
                  <c:v>21.990000000000002</c:v>
                </c:pt>
                <c:pt idx="846">
                  <c:v>20.74</c:v>
                </c:pt>
                <c:pt idx="847">
                  <c:v>20.74</c:v>
                </c:pt>
                <c:pt idx="848">
                  <c:v>20.74</c:v>
                </c:pt>
                <c:pt idx="849">
                  <c:v>21.365000000000002</c:v>
                </c:pt>
                <c:pt idx="850">
                  <c:v>21.365000000000002</c:v>
                </c:pt>
                <c:pt idx="851">
                  <c:v>20.114999999999998</c:v>
                </c:pt>
                <c:pt idx="852">
                  <c:v>20.114999999999998</c:v>
                </c:pt>
                <c:pt idx="853">
                  <c:v>20.114999999999998</c:v>
                </c:pt>
                <c:pt idx="854">
                  <c:v>19.489999999999998</c:v>
                </c:pt>
                <c:pt idx="855">
                  <c:v>21.365000000000002</c:v>
                </c:pt>
                <c:pt idx="856">
                  <c:v>20.74</c:v>
                </c:pt>
                <c:pt idx="857">
                  <c:v>20.114999999999998</c:v>
                </c:pt>
                <c:pt idx="858">
                  <c:v>21.365000000000002</c:v>
                </c:pt>
                <c:pt idx="859">
                  <c:v>21.990000000000002</c:v>
                </c:pt>
                <c:pt idx="860">
                  <c:v>20.74</c:v>
                </c:pt>
                <c:pt idx="861">
                  <c:v>21.365000000000002</c:v>
                </c:pt>
                <c:pt idx="862">
                  <c:v>20.114999999999998</c:v>
                </c:pt>
                <c:pt idx="863">
                  <c:v>20.114999999999998</c:v>
                </c:pt>
                <c:pt idx="864">
                  <c:v>21.365000000000002</c:v>
                </c:pt>
                <c:pt idx="865">
                  <c:v>20.74</c:v>
                </c:pt>
                <c:pt idx="866">
                  <c:v>20.114999999999998</c:v>
                </c:pt>
                <c:pt idx="867">
                  <c:v>20.74</c:v>
                </c:pt>
                <c:pt idx="868">
                  <c:v>20.114999999999998</c:v>
                </c:pt>
                <c:pt idx="869">
                  <c:v>21.365000000000002</c:v>
                </c:pt>
                <c:pt idx="870">
                  <c:v>21.365000000000002</c:v>
                </c:pt>
                <c:pt idx="871">
                  <c:v>20.114999999999998</c:v>
                </c:pt>
                <c:pt idx="872">
                  <c:v>20.114999999999998</c:v>
                </c:pt>
                <c:pt idx="873">
                  <c:v>20.114999999999998</c:v>
                </c:pt>
                <c:pt idx="874">
                  <c:v>20.114999999999998</c:v>
                </c:pt>
                <c:pt idx="875">
                  <c:v>20.74</c:v>
                </c:pt>
                <c:pt idx="876">
                  <c:v>20.74</c:v>
                </c:pt>
                <c:pt idx="877">
                  <c:v>19.489999999999998</c:v>
                </c:pt>
                <c:pt idx="878">
                  <c:v>21.990000000000002</c:v>
                </c:pt>
                <c:pt idx="879">
                  <c:v>20.114999999999998</c:v>
                </c:pt>
                <c:pt idx="880">
                  <c:v>20.74</c:v>
                </c:pt>
                <c:pt idx="881">
                  <c:v>21.365000000000002</c:v>
                </c:pt>
                <c:pt idx="882">
                  <c:v>20.114999999999998</c:v>
                </c:pt>
                <c:pt idx="883">
                  <c:v>20.74</c:v>
                </c:pt>
                <c:pt idx="884">
                  <c:v>21.990000000000002</c:v>
                </c:pt>
                <c:pt idx="885">
                  <c:v>20.74</c:v>
                </c:pt>
                <c:pt idx="886">
                  <c:v>20.74</c:v>
                </c:pt>
                <c:pt idx="887">
                  <c:v>20.74</c:v>
                </c:pt>
                <c:pt idx="888">
                  <c:v>20.74</c:v>
                </c:pt>
                <c:pt idx="889">
                  <c:v>20.74</c:v>
                </c:pt>
                <c:pt idx="890">
                  <c:v>20.114999999999998</c:v>
                </c:pt>
                <c:pt idx="891">
                  <c:v>20.74</c:v>
                </c:pt>
                <c:pt idx="892">
                  <c:v>21.365000000000002</c:v>
                </c:pt>
                <c:pt idx="893">
                  <c:v>20.114999999999998</c:v>
                </c:pt>
                <c:pt idx="894">
                  <c:v>21.990000000000002</c:v>
                </c:pt>
                <c:pt idx="895">
                  <c:v>21.365000000000002</c:v>
                </c:pt>
                <c:pt idx="896">
                  <c:v>19.489999999999998</c:v>
                </c:pt>
                <c:pt idx="897">
                  <c:v>20.114999999999998</c:v>
                </c:pt>
                <c:pt idx="898">
                  <c:v>21.365000000000002</c:v>
                </c:pt>
                <c:pt idx="899">
                  <c:v>21.365000000000002</c:v>
                </c:pt>
                <c:pt idx="900">
                  <c:v>21.365000000000002</c:v>
                </c:pt>
                <c:pt idx="901">
                  <c:v>21.365000000000002</c:v>
                </c:pt>
                <c:pt idx="902">
                  <c:v>20.114999999999998</c:v>
                </c:pt>
                <c:pt idx="903">
                  <c:v>21.990000000000002</c:v>
                </c:pt>
                <c:pt idx="904">
                  <c:v>21.365000000000002</c:v>
                </c:pt>
                <c:pt idx="905">
                  <c:v>21.365000000000002</c:v>
                </c:pt>
                <c:pt idx="906">
                  <c:v>20.114999999999998</c:v>
                </c:pt>
                <c:pt idx="907">
                  <c:v>21.365000000000002</c:v>
                </c:pt>
                <c:pt idx="908">
                  <c:v>21.365000000000002</c:v>
                </c:pt>
                <c:pt idx="909">
                  <c:v>21.990000000000002</c:v>
                </c:pt>
                <c:pt idx="910">
                  <c:v>20.74</c:v>
                </c:pt>
                <c:pt idx="911">
                  <c:v>20.74</c:v>
                </c:pt>
                <c:pt idx="912">
                  <c:v>21.365000000000002</c:v>
                </c:pt>
                <c:pt idx="913">
                  <c:v>20.114999999999998</c:v>
                </c:pt>
                <c:pt idx="914">
                  <c:v>21.365000000000002</c:v>
                </c:pt>
                <c:pt idx="915">
                  <c:v>20.114999999999998</c:v>
                </c:pt>
                <c:pt idx="916">
                  <c:v>20.114999999999998</c:v>
                </c:pt>
                <c:pt idx="917">
                  <c:v>20.114999999999998</c:v>
                </c:pt>
                <c:pt idx="918">
                  <c:v>20.74</c:v>
                </c:pt>
                <c:pt idx="919">
                  <c:v>20.114999999999998</c:v>
                </c:pt>
                <c:pt idx="920">
                  <c:v>21.990000000000002</c:v>
                </c:pt>
                <c:pt idx="921">
                  <c:v>20.114999999999998</c:v>
                </c:pt>
                <c:pt idx="922">
                  <c:v>20.114999999999998</c:v>
                </c:pt>
                <c:pt idx="923">
                  <c:v>20.74</c:v>
                </c:pt>
                <c:pt idx="924">
                  <c:v>21.365000000000002</c:v>
                </c:pt>
                <c:pt idx="925">
                  <c:v>20.74</c:v>
                </c:pt>
                <c:pt idx="926">
                  <c:v>21.365000000000002</c:v>
                </c:pt>
                <c:pt idx="927">
                  <c:v>20.114999999999998</c:v>
                </c:pt>
                <c:pt idx="928">
                  <c:v>20.74</c:v>
                </c:pt>
                <c:pt idx="929">
                  <c:v>20.114999999999998</c:v>
                </c:pt>
                <c:pt idx="930">
                  <c:v>20.74</c:v>
                </c:pt>
                <c:pt idx="931">
                  <c:v>21.365000000000002</c:v>
                </c:pt>
                <c:pt idx="932">
                  <c:v>19.489999999999998</c:v>
                </c:pt>
                <c:pt idx="933">
                  <c:v>20.74</c:v>
                </c:pt>
                <c:pt idx="934">
                  <c:v>21.365000000000002</c:v>
                </c:pt>
                <c:pt idx="935">
                  <c:v>20.74</c:v>
                </c:pt>
                <c:pt idx="936">
                  <c:v>21.365000000000002</c:v>
                </c:pt>
                <c:pt idx="937">
                  <c:v>21.365000000000002</c:v>
                </c:pt>
                <c:pt idx="938">
                  <c:v>20.114999999999998</c:v>
                </c:pt>
                <c:pt idx="939">
                  <c:v>21.365000000000002</c:v>
                </c:pt>
                <c:pt idx="940">
                  <c:v>21.365000000000002</c:v>
                </c:pt>
                <c:pt idx="941">
                  <c:v>20.74</c:v>
                </c:pt>
                <c:pt idx="942">
                  <c:v>21.365000000000002</c:v>
                </c:pt>
                <c:pt idx="943">
                  <c:v>20.74</c:v>
                </c:pt>
                <c:pt idx="944">
                  <c:v>20.74</c:v>
                </c:pt>
                <c:pt idx="945">
                  <c:v>20.114999999999998</c:v>
                </c:pt>
                <c:pt idx="946">
                  <c:v>20.74</c:v>
                </c:pt>
                <c:pt idx="947">
                  <c:v>20.114999999999998</c:v>
                </c:pt>
                <c:pt idx="948">
                  <c:v>21.365000000000002</c:v>
                </c:pt>
                <c:pt idx="949">
                  <c:v>21.990000000000002</c:v>
                </c:pt>
                <c:pt idx="950">
                  <c:v>20.74</c:v>
                </c:pt>
                <c:pt idx="951">
                  <c:v>20.74</c:v>
                </c:pt>
                <c:pt idx="952">
                  <c:v>20.74</c:v>
                </c:pt>
                <c:pt idx="953">
                  <c:v>20.74</c:v>
                </c:pt>
                <c:pt idx="954">
                  <c:v>20.74</c:v>
                </c:pt>
                <c:pt idx="955">
                  <c:v>20.74</c:v>
                </c:pt>
                <c:pt idx="956">
                  <c:v>21.990000000000002</c:v>
                </c:pt>
                <c:pt idx="957">
                  <c:v>19.489999999999998</c:v>
                </c:pt>
                <c:pt idx="958">
                  <c:v>20.74</c:v>
                </c:pt>
                <c:pt idx="959">
                  <c:v>21.365000000000002</c:v>
                </c:pt>
                <c:pt idx="960">
                  <c:v>20.114999999999998</c:v>
                </c:pt>
                <c:pt idx="961">
                  <c:v>20.114999999999998</c:v>
                </c:pt>
                <c:pt idx="962">
                  <c:v>20.74</c:v>
                </c:pt>
                <c:pt idx="963">
                  <c:v>20.114999999999998</c:v>
                </c:pt>
                <c:pt idx="964">
                  <c:v>20.74</c:v>
                </c:pt>
                <c:pt idx="965">
                  <c:v>20.74</c:v>
                </c:pt>
                <c:pt idx="966">
                  <c:v>20.74</c:v>
                </c:pt>
                <c:pt idx="967">
                  <c:v>20.114999999999998</c:v>
                </c:pt>
                <c:pt idx="968">
                  <c:v>20.114999999999998</c:v>
                </c:pt>
                <c:pt idx="969">
                  <c:v>20.74</c:v>
                </c:pt>
                <c:pt idx="970">
                  <c:v>20.74</c:v>
                </c:pt>
                <c:pt idx="971">
                  <c:v>19.489999999999998</c:v>
                </c:pt>
                <c:pt idx="972">
                  <c:v>20.114999999999998</c:v>
                </c:pt>
                <c:pt idx="973">
                  <c:v>21.990000000000002</c:v>
                </c:pt>
                <c:pt idx="974">
                  <c:v>21.365000000000002</c:v>
                </c:pt>
                <c:pt idx="975">
                  <c:v>20.74</c:v>
                </c:pt>
                <c:pt idx="976">
                  <c:v>20.74</c:v>
                </c:pt>
                <c:pt idx="977">
                  <c:v>19.489999999999998</c:v>
                </c:pt>
                <c:pt idx="978">
                  <c:v>20.114999999999998</c:v>
                </c:pt>
                <c:pt idx="979">
                  <c:v>20.74</c:v>
                </c:pt>
                <c:pt idx="980">
                  <c:v>20.74</c:v>
                </c:pt>
                <c:pt idx="981">
                  <c:v>21.365000000000002</c:v>
                </c:pt>
                <c:pt idx="982">
                  <c:v>19.489999999999998</c:v>
                </c:pt>
                <c:pt idx="983">
                  <c:v>19.489999999999998</c:v>
                </c:pt>
                <c:pt idx="984">
                  <c:v>21.365000000000002</c:v>
                </c:pt>
                <c:pt idx="985">
                  <c:v>20.114999999999998</c:v>
                </c:pt>
                <c:pt idx="986">
                  <c:v>20.114999999999998</c:v>
                </c:pt>
                <c:pt idx="987">
                  <c:v>20.114999999999998</c:v>
                </c:pt>
                <c:pt idx="988">
                  <c:v>20.114999999999998</c:v>
                </c:pt>
                <c:pt idx="989">
                  <c:v>20.74</c:v>
                </c:pt>
                <c:pt idx="990">
                  <c:v>21.365000000000002</c:v>
                </c:pt>
                <c:pt idx="991">
                  <c:v>20.114999999999998</c:v>
                </c:pt>
                <c:pt idx="992">
                  <c:v>20.114999999999998</c:v>
                </c:pt>
                <c:pt idx="993">
                  <c:v>20.114999999999998</c:v>
                </c:pt>
                <c:pt idx="994">
                  <c:v>20.74</c:v>
                </c:pt>
                <c:pt idx="995">
                  <c:v>21.365000000000002</c:v>
                </c:pt>
                <c:pt idx="996">
                  <c:v>20.114999999999998</c:v>
                </c:pt>
                <c:pt idx="997">
                  <c:v>20.114999999999998</c:v>
                </c:pt>
                <c:pt idx="998">
                  <c:v>21.990000000000002</c:v>
                </c:pt>
                <c:pt idx="999">
                  <c:v>20.114999999999998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4158639545056868"/>
                  <c:y val="0.2807476669582968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'[1]Current Sensor Scope Data'!$AN$287:$AN$372</c:f>
              <c:numCache>
                <c:formatCode>General</c:formatCode>
                <c:ptCount val="86"/>
                <c:pt idx="0">
                  <c:v>-0.21</c:v>
                </c:pt>
                <c:pt idx="1">
                  <c:v>-0.20499999999999999</c:v>
                </c:pt>
                <c:pt idx="2">
                  <c:v>-0.2</c:v>
                </c:pt>
                <c:pt idx="3">
                  <c:v>-0.19500000000000001</c:v>
                </c:pt>
                <c:pt idx="4">
                  <c:v>-0.19</c:v>
                </c:pt>
                <c:pt idx="5">
                  <c:v>-0.185</c:v>
                </c:pt>
                <c:pt idx="6">
                  <c:v>-0.18</c:v>
                </c:pt>
                <c:pt idx="7">
                  <c:v>-0.17499999999999999</c:v>
                </c:pt>
                <c:pt idx="8">
                  <c:v>-0.17</c:v>
                </c:pt>
                <c:pt idx="9">
                  <c:v>-0.16500000000000001</c:v>
                </c:pt>
                <c:pt idx="10">
                  <c:v>-0.16</c:v>
                </c:pt>
                <c:pt idx="11">
                  <c:v>-0.155</c:v>
                </c:pt>
                <c:pt idx="12">
                  <c:v>-0.15</c:v>
                </c:pt>
                <c:pt idx="13">
                  <c:v>-0.14499999999999999</c:v>
                </c:pt>
                <c:pt idx="14">
                  <c:v>-0.14000000000000001</c:v>
                </c:pt>
                <c:pt idx="15">
                  <c:v>-0.13500000000000001</c:v>
                </c:pt>
                <c:pt idx="16">
                  <c:v>-0.13</c:v>
                </c:pt>
                <c:pt idx="17">
                  <c:v>-0.125</c:v>
                </c:pt>
                <c:pt idx="18">
                  <c:v>-0.12</c:v>
                </c:pt>
                <c:pt idx="19">
                  <c:v>-0.115</c:v>
                </c:pt>
                <c:pt idx="20">
                  <c:v>-0.11</c:v>
                </c:pt>
                <c:pt idx="21">
                  <c:v>-0.105</c:v>
                </c:pt>
                <c:pt idx="22">
                  <c:v>-0.1</c:v>
                </c:pt>
                <c:pt idx="23">
                  <c:v>-9.5000000000000001E-2</c:v>
                </c:pt>
                <c:pt idx="24">
                  <c:v>-0.09</c:v>
                </c:pt>
                <c:pt idx="25">
                  <c:v>-8.5000000000000006E-2</c:v>
                </c:pt>
                <c:pt idx="26">
                  <c:v>-0.08</c:v>
                </c:pt>
                <c:pt idx="27">
                  <c:v>-7.4999999999999997E-2</c:v>
                </c:pt>
                <c:pt idx="28">
                  <c:v>-7.0000000000000007E-2</c:v>
                </c:pt>
                <c:pt idx="29">
                  <c:v>-6.5000000000000002E-2</c:v>
                </c:pt>
                <c:pt idx="30">
                  <c:v>-0.06</c:v>
                </c:pt>
                <c:pt idx="31">
                  <c:v>-5.5E-2</c:v>
                </c:pt>
                <c:pt idx="32">
                  <c:v>-0.05</c:v>
                </c:pt>
                <c:pt idx="33">
                  <c:v>-4.4999999999999998E-2</c:v>
                </c:pt>
                <c:pt idx="34">
                  <c:v>-0.04</c:v>
                </c:pt>
                <c:pt idx="35">
                  <c:v>-3.5000000000000003E-2</c:v>
                </c:pt>
                <c:pt idx="36">
                  <c:v>-0.03</c:v>
                </c:pt>
                <c:pt idx="37">
                  <c:v>-2.5000000000000001E-2</c:v>
                </c:pt>
                <c:pt idx="38">
                  <c:v>-0.02</c:v>
                </c:pt>
                <c:pt idx="39">
                  <c:v>-1.4999999999999999E-2</c:v>
                </c:pt>
                <c:pt idx="40">
                  <c:v>-0.01</c:v>
                </c:pt>
                <c:pt idx="41">
                  <c:v>-5.0000000000000001E-3</c:v>
                </c:pt>
                <c:pt idx="42">
                  <c:v>0</c:v>
                </c:pt>
                <c:pt idx="43">
                  <c:v>5.0000000000000001E-3</c:v>
                </c:pt>
                <c:pt idx="44">
                  <c:v>0.01</c:v>
                </c:pt>
                <c:pt idx="45">
                  <c:v>1.4999999999999999E-2</c:v>
                </c:pt>
                <c:pt idx="46">
                  <c:v>0.02</c:v>
                </c:pt>
                <c:pt idx="47">
                  <c:v>2.5000000000000001E-2</c:v>
                </c:pt>
                <c:pt idx="48">
                  <c:v>0.03</c:v>
                </c:pt>
                <c:pt idx="49">
                  <c:v>3.5000000000000003E-2</c:v>
                </c:pt>
                <c:pt idx="50">
                  <c:v>0.04</c:v>
                </c:pt>
                <c:pt idx="51">
                  <c:v>4.4999999999999998E-2</c:v>
                </c:pt>
                <c:pt idx="52">
                  <c:v>0.05</c:v>
                </c:pt>
                <c:pt idx="53">
                  <c:v>5.5E-2</c:v>
                </c:pt>
                <c:pt idx="54">
                  <c:v>0.06</c:v>
                </c:pt>
                <c:pt idx="55">
                  <c:v>6.5000000000000002E-2</c:v>
                </c:pt>
                <c:pt idx="56">
                  <c:v>7.0000000000000007E-2</c:v>
                </c:pt>
                <c:pt idx="57">
                  <c:v>7.4999999999999997E-2</c:v>
                </c:pt>
                <c:pt idx="58">
                  <c:v>0.08</c:v>
                </c:pt>
                <c:pt idx="59">
                  <c:v>8.5000000000000006E-2</c:v>
                </c:pt>
                <c:pt idx="60">
                  <c:v>0.09</c:v>
                </c:pt>
                <c:pt idx="61">
                  <c:v>9.5000000000000001E-2</c:v>
                </c:pt>
                <c:pt idx="62">
                  <c:v>0.1</c:v>
                </c:pt>
                <c:pt idx="63">
                  <c:v>0.105</c:v>
                </c:pt>
                <c:pt idx="64">
                  <c:v>0.11</c:v>
                </c:pt>
                <c:pt idx="65">
                  <c:v>0.115</c:v>
                </c:pt>
                <c:pt idx="66">
                  <c:v>0.12</c:v>
                </c:pt>
                <c:pt idx="67">
                  <c:v>0.125</c:v>
                </c:pt>
                <c:pt idx="68">
                  <c:v>0.13</c:v>
                </c:pt>
                <c:pt idx="69">
                  <c:v>0.13500000000000001</c:v>
                </c:pt>
                <c:pt idx="70">
                  <c:v>0.14000000000000001</c:v>
                </c:pt>
                <c:pt idx="71">
                  <c:v>0.14499999999999999</c:v>
                </c:pt>
                <c:pt idx="72">
                  <c:v>0.15</c:v>
                </c:pt>
                <c:pt idx="73">
                  <c:v>0.155</c:v>
                </c:pt>
                <c:pt idx="74">
                  <c:v>0.16</c:v>
                </c:pt>
                <c:pt idx="75">
                  <c:v>0.16500000000000001</c:v>
                </c:pt>
                <c:pt idx="76">
                  <c:v>0.17</c:v>
                </c:pt>
                <c:pt idx="77">
                  <c:v>0.17499999999999999</c:v>
                </c:pt>
                <c:pt idx="78">
                  <c:v>0.18</c:v>
                </c:pt>
                <c:pt idx="79">
                  <c:v>0.185</c:v>
                </c:pt>
                <c:pt idx="80">
                  <c:v>0.19</c:v>
                </c:pt>
                <c:pt idx="81">
                  <c:v>0.19500000000000001</c:v>
                </c:pt>
                <c:pt idx="82">
                  <c:v>0.2</c:v>
                </c:pt>
                <c:pt idx="83">
                  <c:v>0.20499999999999999</c:v>
                </c:pt>
                <c:pt idx="84">
                  <c:v>0.21</c:v>
                </c:pt>
                <c:pt idx="85">
                  <c:v>0.215</c:v>
                </c:pt>
              </c:numCache>
            </c:numRef>
          </c:xVal>
          <c:yVal>
            <c:numRef>
              <c:f>'[1]Current Sensor Scope Data'!$AP$287:$AP$372</c:f>
              <c:numCache>
                <c:formatCode>General</c:formatCode>
                <c:ptCount val="86"/>
                <c:pt idx="0">
                  <c:v>-3.64</c:v>
                </c:pt>
                <c:pt idx="1">
                  <c:v>-3.01</c:v>
                </c:pt>
                <c:pt idx="2">
                  <c:v>-3.64</c:v>
                </c:pt>
                <c:pt idx="3">
                  <c:v>-4.26</c:v>
                </c:pt>
                <c:pt idx="4">
                  <c:v>-3.64</c:v>
                </c:pt>
                <c:pt idx="5">
                  <c:v>-4.26</c:v>
                </c:pt>
                <c:pt idx="6">
                  <c:v>-3.64</c:v>
                </c:pt>
                <c:pt idx="7">
                  <c:v>-3.64</c:v>
                </c:pt>
                <c:pt idx="8">
                  <c:v>-3.01</c:v>
                </c:pt>
                <c:pt idx="9">
                  <c:v>-3.01</c:v>
                </c:pt>
                <c:pt idx="10">
                  <c:v>-2.39</c:v>
                </c:pt>
                <c:pt idx="11">
                  <c:v>-2.39</c:v>
                </c:pt>
                <c:pt idx="12">
                  <c:v>-1.76</c:v>
                </c:pt>
                <c:pt idx="13">
                  <c:v>-3.01</c:v>
                </c:pt>
                <c:pt idx="14">
                  <c:v>-1.76</c:v>
                </c:pt>
                <c:pt idx="15">
                  <c:v>-1.76</c:v>
                </c:pt>
                <c:pt idx="16">
                  <c:v>-1.1400000000000001</c:v>
                </c:pt>
                <c:pt idx="17">
                  <c:v>-0.51</c:v>
                </c:pt>
                <c:pt idx="18">
                  <c:v>-1.1400000000000001</c:v>
                </c:pt>
                <c:pt idx="19">
                  <c:v>-0.51</c:v>
                </c:pt>
                <c:pt idx="20">
                  <c:v>0.11499999999999999</c:v>
                </c:pt>
                <c:pt idx="21">
                  <c:v>0.11499999999999999</c:v>
                </c:pt>
                <c:pt idx="22">
                  <c:v>0.11499999999999999</c:v>
                </c:pt>
                <c:pt idx="23">
                  <c:v>0.74</c:v>
                </c:pt>
                <c:pt idx="24">
                  <c:v>1.99</c:v>
                </c:pt>
                <c:pt idx="25">
                  <c:v>0.74</c:v>
                </c:pt>
                <c:pt idx="26">
                  <c:v>2.6149999999999998</c:v>
                </c:pt>
                <c:pt idx="27">
                  <c:v>1.99</c:v>
                </c:pt>
                <c:pt idx="28">
                  <c:v>3.2399999999999998</c:v>
                </c:pt>
                <c:pt idx="29">
                  <c:v>1.99</c:v>
                </c:pt>
                <c:pt idx="30">
                  <c:v>3.2399999999999998</c:v>
                </c:pt>
                <c:pt idx="31">
                  <c:v>3.8649999999999998</c:v>
                </c:pt>
                <c:pt idx="32">
                  <c:v>3.2399999999999998</c:v>
                </c:pt>
                <c:pt idx="33">
                  <c:v>4.49</c:v>
                </c:pt>
                <c:pt idx="34">
                  <c:v>3.2399999999999998</c:v>
                </c:pt>
                <c:pt idx="35">
                  <c:v>4.49</c:v>
                </c:pt>
                <c:pt idx="36">
                  <c:v>5.1150000000000002</c:v>
                </c:pt>
                <c:pt idx="37">
                  <c:v>4.49</c:v>
                </c:pt>
                <c:pt idx="38">
                  <c:v>5.1150000000000002</c:v>
                </c:pt>
                <c:pt idx="39">
                  <c:v>5.74</c:v>
                </c:pt>
                <c:pt idx="40">
                  <c:v>5.74</c:v>
                </c:pt>
                <c:pt idx="41">
                  <c:v>5.74</c:v>
                </c:pt>
                <c:pt idx="42">
                  <c:v>6.99</c:v>
                </c:pt>
                <c:pt idx="43">
                  <c:v>6.3649999999999993</c:v>
                </c:pt>
                <c:pt idx="44">
                  <c:v>6.3649999999999993</c:v>
                </c:pt>
                <c:pt idx="45">
                  <c:v>6.99</c:v>
                </c:pt>
                <c:pt idx="46">
                  <c:v>6.99</c:v>
                </c:pt>
                <c:pt idx="47">
                  <c:v>8.24</c:v>
                </c:pt>
                <c:pt idx="48">
                  <c:v>8.24</c:v>
                </c:pt>
                <c:pt idx="49">
                  <c:v>8.24</c:v>
                </c:pt>
                <c:pt idx="50">
                  <c:v>8.8650000000000002</c:v>
                </c:pt>
                <c:pt idx="51">
                  <c:v>9.49</c:v>
                </c:pt>
                <c:pt idx="52">
                  <c:v>10.115</c:v>
                </c:pt>
                <c:pt idx="53">
                  <c:v>9.49</c:v>
                </c:pt>
                <c:pt idx="54">
                  <c:v>9.49</c:v>
                </c:pt>
                <c:pt idx="55">
                  <c:v>10.739999999999998</c:v>
                </c:pt>
                <c:pt idx="56">
                  <c:v>11.99</c:v>
                </c:pt>
                <c:pt idx="57">
                  <c:v>11.365</c:v>
                </c:pt>
                <c:pt idx="58">
                  <c:v>11.99</c:v>
                </c:pt>
                <c:pt idx="59">
                  <c:v>11.99</c:v>
                </c:pt>
                <c:pt idx="60">
                  <c:v>11.99</c:v>
                </c:pt>
                <c:pt idx="61">
                  <c:v>12.615</c:v>
                </c:pt>
                <c:pt idx="62">
                  <c:v>13.239999999999998</c:v>
                </c:pt>
                <c:pt idx="63">
                  <c:v>13.239999999999998</c:v>
                </c:pt>
                <c:pt idx="64">
                  <c:v>13.864999999999998</c:v>
                </c:pt>
                <c:pt idx="65">
                  <c:v>13.864999999999998</c:v>
                </c:pt>
                <c:pt idx="66">
                  <c:v>14.49</c:v>
                </c:pt>
                <c:pt idx="67">
                  <c:v>14.49</c:v>
                </c:pt>
                <c:pt idx="68">
                  <c:v>15.115</c:v>
                </c:pt>
                <c:pt idx="69">
                  <c:v>14.49</c:v>
                </c:pt>
                <c:pt idx="70">
                  <c:v>15.115</c:v>
                </c:pt>
                <c:pt idx="71">
                  <c:v>14.49</c:v>
                </c:pt>
                <c:pt idx="72">
                  <c:v>16.364999999999998</c:v>
                </c:pt>
                <c:pt idx="73">
                  <c:v>15.74</c:v>
                </c:pt>
                <c:pt idx="74">
                  <c:v>15.115</c:v>
                </c:pt>
                <c:pt idx="75">
                  <c:v>16.989999999999998</c:v>
                </c:pt>
                <c:pt idx="76">
                  <c:v>15.115</c:v>
                </c:pt>
                <c:pt idx="77">
                  <c:v>16.989999999999998</c:v>
                </c:pt>
                <c:pt idx="78">
                  <c:v>17.614999999999998</c:v>
                </c:pt>
                <c:pt idx="79">
                  <c:v>16.364999999999998</c:v>
                </c:pt>
                <c:pt idx="80">
                  <c:v>16.989999999999998</c:v>
                </c:pt>
                <c:pt idx="81">
                  <c:v>16.989999999999998</c:v>
                </c:pt>
                <c:pt idx="82">
                  <c:v>16.989999999999998</c:v>
                </c:pt>
                <c:pt idx="83">
                  <c:v>17.614999999999998</c:v>
                </c:pt>
                <c:pt idx="84">
                  <c:v>16.989999999999998</c:v>
                </c:pt>
                <c:pt idx="85">
                  <c:v>17.614999999999998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714976"/>
        <c:axId val="372715536"/>
      </c:scatterChart>
      <c:valAx>
        <c:axId val="372714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15536"/>
        <c:crosses val="autoZero"/>
        <c:crossBetween val="midCat"/>
      </c:valAx>
      <c:valAx>
        <c:axId val="37271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14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30% 100%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'[1]Current Sensor Scope Data'!$AQ$5:$AQ$1004</c:f>
              <c:numCache>
                <c:formatCode>General</c:formatCode>
                <c:ptCount val="1000"/>
                <c:pt idx="0">
                  <c:v>-1.62</c:v>
                </c:pt>
                <c:pt idx="1">
                  <c:v>-1.62</c:v>
                </c:pt>
                <c:pt idx="2">
                  <c:v>-1.61</c:v>
                </c:pt>
                <c:pt idx="3">
                  <c:v>-1.61</c:v>
                </c:pt>
                <c:pt idx="4">
                  <c:v>-1.6</c:v>
                </c:pt>
                <c:pt idx="5">
                  <c:v>-1.6</c:v>
                </c:pt>
                <c:pt idx="6">
                  <c:v>-1.59</c:v>
                </c:pt>
                <c:pt idx="7">
                  <c:v>-1.59</c:v>
                </c:pt>
                <c:pt idx="8">
                  <c:v>-1.58</c:v>
                </c:pt>
                <c:pt idx="9">
                  <c:v>-1.58</c:v>
                </c:pt>
                <c:pt idx="10">
                  <c:v>-1.57</c:v>
                </c:pt>
                <c:pt idx="11">
                  <c:v>-1.57</c:v>
                </c:pt>
                <c:pt idx="12">
                  <c:v>-1.56</c:v>
                </c:pt>
                <c:pt idx="13">
                  <c:v>-1.56</c:v>
                </c:pt>
                <c:pt idx="14">
                  <c:v>-1.55</c:v>
                </c:pt>
                <c:pt idx="15">
                  <c:v>-1.55</c:v>
                </c:pt>
                <c:pt idx="16">
                  <c:v>-1.54</c:v>
                </c:pt>
                <c:pt idx="17">
                  <c:v>-1.54</c:v>
                </c:pt>
                <c:pt idx="18">
                  <c:v>-1.53</c:v>
                </c:pt>
                <c:pt idx="19">
                  <c:v>-1.53</c:v>
                </c:pt>
                <c:pt idx="20">
                  <c:v>-1.52</c:v>
                </c:pt>
                <c:pt idx="21">
                  <c:v>-1.52</c:v>
                </c:pt>
                <c:pt idx="22">
                  <c:v>-1.51</c:v>
                </c:pt>
                <c:pt idx="23">
                  <c:v>-1.51</c:v>
                </c:pt>
                <c:pt idx="24">
                  <c:v>-1.5</c:v>
                </c:pt>
                <c:pt idx="25">
                  <c:v>-1.5</c:v>
                </c:pt>
                <c:pt idx="26">
                  <c:v>-1.49</c:v>
                </c:pt>
                <c:pt idx="27">
                  <c:v>-1.49</c:v>
                </c:pt>
                <c:pt idx="28">
                  <c:v>-1.48</c:v>
                </c:pt>
                <c:pt idx="29">
                  <c:v>-1.48</c:v>
                </c:pt>
                <c:pt idx="30">
                  <c:v>-1.47</c:v>
                </c:pt>
                <c:pt idx="31">
                  <c:v>-1.47</c:v>
                </c:pt>
                <c:pt idx="32">
                  <c:v>-1.46</c:v>
                </c:pt>
                <c:pt idx="33">
                  <c:v>-1.46</c:v>
                </c:pt>
                <c:pt idx="34">
                  <c:v>-1.45</c:v>
                </c:pt>
                <c:pt idx="35">
                  <c:v>-1.45</c:v>
                </c:pt>
                <c:pt idx="36">
                  <c:v>-1.44</c:v>
                </c:pt>
                <c:pt idx="37">
                  <c:v>-1.44</c:v>
                </c:pt>
                <c:pt idx="38">
                  <c:v>-1.43</c:v>
                </c:pt>
                <c:pt idx="39">
                  <c:v>-1.43</c:v>
                </c:pt>
                <c:pt idx="40">
                  <c:v>-1.42</c:v>
                </c:pt>
                <c:pt idx="41">
                  <c:v>-1.42</c:v>
                </c:pt>
                <c:pt idx="42">
                  <c:v>-1.41</c:v>
                </c:pt>
                <c:pt idx="43">
                  <c:v>-1.41</c:v>
                </c:pt>
                <c:pt idx="44">
                  <c:v>-1.4</c:v>
                </c:pt>
                <c:pt idx="45">
                  <c:v>-1.4</c:v>
                </c:pt>
                <c:pt idx="46">
                  <c:v>-1.39</c:v>
                </c:pt>
                <c:pt idx="47">
                  <c:v>-1.39</c:v>
                </c:pt>
                <c:pt idx="48">
                  <c:v>-1.38</c:v>
                </c:pt>
                <c:pt idx="49">
                  <c:v>-1.38</c:v>
                </c:pt>
                <c:pt idx="50">
                  <c:v>-1.37</c:v>
                </c:pt>
                <c:pt idx="51">
                  <c:v>-1.37</c:v>
                </c:pt>
                <c:pt idx="52">
                  <c:v>-1.36</c:v>
                </c:pt>
                <c:pt idx="53">
                  <c:v>-1.36</c:v>
                </c:pt>
                <c:pt idx="54">
                  <c:v>-1.35</c:v>
                </c:pt>
                <c:pt idx="55">
                  <c:v>-1.35</c:v>
                </c:pt>
                <c:pt idx="56">
                  <c:v>-1.34</c:v>
                </c:pt>
                <c:pt idx="57">
                  <c:v>-1.34</c:v>
                </c:pt>
                <c:pt idx="58">
                  <c:v>-1.33</c:v>
                </c:pt>
                <c:pt idx="59">
                  <c:v>-1.33</c:v>
                </c:pt>
                <c:pt idx="60">
                  <c:v>-1.32</c:v>
                </c:pt>
                <c:pt idx="61">
                  <c:v>-1.32</c:v>
                </c:pt>
                <c:pt idx="62">
                  <c:v>-1.31</c:v>
                </c:pt>
                <c:pt idx="63">
                  <c:v>-1.31</c:v>
                </c:pt>
                <c:pt idx="64">
                  <c:v>-1.3</c:v>
                </c:pt>
                <c:pt idx="65">
                  <c:v>-1.3</c:v>
                </c:pt>
                <c:pt idx="66">
                  <c:v>-1.29</c:v>
                </c:pt>
                <c:pt idx="67">
                  <c:v>-1.29</c:v>
                </c:pt>
                <c:pt idx="68">
                  <c:v>-1.28</c:v>
                </c:pt>
                <c:pt idx="69">
                  <c:v>-1.28</c:v>
                </c:pt>
                <c:pt idx="70">
                  <c:v>-1.27</c:v>
                </c:pt>
                <c:pt idx="71">
                  <c:v>-1.27</c:v>
                </c:pt>
                <c:pt idx="72">
                  <c:v>-1.26</c:v>
                </c:pt>
                <c:pt idx="73">
                  <c:v>-1.26</c:v>
                </c:pt>
                <c:pt idx="74">
                  <c:v>-1.25</c:v>
                </c:pt>
                <c:pt idx="75">
                  <c:v>-1.25</c:v>
                </c:pt>
                <c:pt idx="76">
                  <c:v>-1.24</c:v>
                </c:pt>
                <c:pt idx="77">
                  <c:v>-1.24</c:v>
                </c:pt>
                <c:pt idx="78">
                  <c:v>-1.23</c:v>
                </c:pt>
                <c:pt idx="79">
                  <c:v>-1.23</c:v>
                </c:pt>
                <c:pt idx="80">
                  <c:v>-1.22</c:v>
                </c:pt>
                <c:pt idx="81">
                  <c:v>-1.22</c:v>
                </c:pt>
                <c:pt idx="82">
                  <c:v>-1.21</c:v>
                </c:pt>
                <c:pt idx="83">
                  <c:v>-1.21</c:v>
                </c:pt>
                <c:pt idx="84">
                  <c:v>-1.2</c:v>
                </c:pt>
                <c:pt idx="85">
                  <c:v>-1.2</c:v>
                </c:pt>
                <c:pt idx="86">
                  <c:v>-1.19</c:v>
                </c:pt>
                <c:pt idx="87">
                  <c:v>-1.19</c:v>
                </c:pt>
                <c:pt idx="88">
                  <c:v>-1.18</c:v>
                </c:pt>
                <c:pt idx="89">
                  <c:v>-1.18</c:v>
                </c:pt>
                <c:pt idx="90">
                  <c:v>-1.17</c:v>
                </c:pt>
                <c:pt idx="91">
                  <c:v>-1.17</c:v>
                </c:pt>
                <c:pt idx="92">
                  <c:v>-1.1599999999999999</c:v>
                </c:pt>
                <c:pt idx="93">
                  <c:v>-1.1599999999999999</c:v>
                </c:pt>
                <c:pt idx="94">
                  <c:v>-1.1499999999999999</c:v>
                </c:pt>
                <c:pt idx="95">
                  <c:v>-1.1499999999999999</c:v>
                </c:pt>
                <c:pt idx="96">
                  <c:v>-1.1399999999999999</c:v>
                </c:pt>
                <c:pt idx="97">
                  <c:v>-1.1399999999999999</c:v>
                </c:pt>
                <c:pt idx="98">
                  <c:v>-1.1299999999999999</c:v>
                </c:pt>
                <c:pt idx="99">
                  <c:v>-1.1299999999999999</c:v>
                </c:pt>
                <c:pt idx="100">
                  <c:v>-1.1200000000000001</c:v>
                </c:pt>
                <c:pt idx="101">
                  <c:v>-1.1200000000000001</c:v>
                </c:pt>
                <c:pt idx="102">
                  <c:v>-1.1100000000000001</c:v>
                </c:pt>
                <c:pt idx="103">
                  <c:v>-1.1100000000000001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-1.0900000000000001</c:v>
                </c:pt>
                <c:pt idx="107">
                  <c:v>-1.0900000000000001</c:v>
                </c:pt>
                <c:pt idx="108">
                  <c:v>-1.08</c:v>
                </c:pt>
                <c:pt idx="109">
                  <c:v>-1.08</c:v>
                </c:pt>
                <c:pt idx="110">
                  <c:v>-1.07</c:v>
                </c:pt>
                <c:pt idx="111">
                  <c:v>-1.07</c:v>
                </c:pt>
                <c:pt idx="112">
                  <c:v>-1.06</c:v>
                </c:pt>
                <c:pt idx="113">
                  <c:v>-1.06</c:v>
                </c:pt>
                <c:pt idx="114">
                  <c:v>-1.05</c:v>
                </c:pt>
                <c:pt idx="115">
                  <c:v>-1.05</c:v>
                </c:pt>
                <c:pt idx="116">
                  <c:v>-1.04</c:v>
                </c:pt>
                <c:pt idx="117">
                  <c:v>-1.04</c:v>
                </c:pt>
                <c:pt idx="118">
                  <c:v>-1.03</c:v>
                </c:pt>
                <c:pt idx="119">
                  <c:v>-1.03</c:v>
                </c:pt>
                <c:pt idx="120">
                  <c:v>-1.02</c:v>
                </c:pt>
                <c:pt idx="121">
                  <c:v>-1.02</c:v>
                </c:pt>
                <c:pt idx="122">
                  <c:v>-1.01</c:v>
                </c:pt>
                <c:pt idx="123">
                  <c:v>-1.01</c:v>
                </c:pt>
                <c:pt idx="124">
                  <c:v>-1</c:v>
                </c:pt>
                <c:pt idx="125">
                  <c:v>-0.995</c:v>
                </c:pt>
                <c:pt idx="126">
                  <c:v>-0.99</c:v>
                </c:pt>
                <c:pt idx="127">
                  <c:v>-0.98499999999999999</c:v>
                </c:pt>
                <c:pt idx="128">
                  <c:v>-0.98</c:v>
                </c:pt>
                <c:pt idx="129">
                  <c:v>-0.97499999999999998</c:v>
                </c:pt>
                <c:pt idx="130">
                  <c:v>-0.97</c:v>
                </c:pt>
                <c:pt idx="131">
                  <c:v>-0.96499999999999997</c:v>
                </c:pt>
                <c:pt idx="132">
                  <c:v>-0.96</c:v>
                </c:pt>
                <c:pt idx="133">
                  <c:v>-0.95499999999999996</c:v>
                </c:pt>
                <c:pt idx="134">
                  <c:v>-0.95</c:v>
                </c:pt>
                <c:pt idx="135">
                  <c:v>-0.94499999999999995</c:v>
                </c:pt>
                <c:pt idx="136">
                  <c:v>-0.94</c:v>
                </c:pt>
                <c:pt idx="137">
                  <c:v>-0.93500000000000005</c:v>
                </c:pt>
                <c:pt idx="138">
                  <c:v>-0.93</c:v>
                </c:pt>
                <c:pt idx="139">
                  <c:v>-0.92500000000000004</c:v>
                </c:pt>
                <c:pt idx="140">
                  <c:v>-0.92</c:v>
                </c:pt>
                <c:pt idx="141">
                  <c:v>-0.91500000000000004</c:v>
                </c:pt>
                <c:pt idx="142">
                  <c:v>-0.91</c:v>
                </c:pt>
                <c:pt idx="143">
                  <c:v>-0.90500000000000003</c:v>
                </c:pt>
                <c:pt idx="144">
                  <c:v>-0.9</c:v>
                </c:pt>
                <c:pt idx="145">
                  <c:v>-0.89500000000000002</c:v>
                </c:pt>
                <c:pt idx="146">
                  <c:v>-0.89</c:v>
                </c:pt>
                <c:pt idx="147">
                  <c:v>-0.88500000000000001</c:v>
                </c:pt>
                <c:pt idx="148">
                  <c:v>-0.88</c:v>
                </c:pt>
                <c:pt idx="149">
                  <c:v>-0.875</c:v>
                </c:pt>
                <c:pt idx="150">
                  <c:v>-0.87</c:v>
                </c:pt>
                <c:pt idx="151">
                  <c:v>-0.86499999999999999</c:v>
                </c:pt>
                <c:pt idx="152">
                  <c:v>-0.86</c:v>
                </c:pt>
                <c:pt idx="153">
                  <c:v>-0.85499999999999998</c:v>
                </c:pt>
                <c:pt idx="154">
                  <c:v>-0.85</c:v>
                </c:pt>
                <c:pt idx="155">
                  <c:v>-0.84499999999999997</c:v>
                </c:pt>
                <c:pt idx="156">
                  <c:v>-0.84</c:v>
                </c:pt>
                <c:pt idx="157">
                  <c:v>-0.83499999999999996</c:v>
                </c:pt>
                <c:pt idx="158">
                  <c:v>-0.83</c:v>
                </c:pt>
                <c:pt idx="159">
                  <c:v>-0.82499999999999996</c:v>
                </c:pt>
                <c:pt idx="160">
                  <c:v>-0.82</c:v>
                </c:pt>
                <c:pt idx="161">
                  <c:v>-0.81499999999999995</c:v>
                </c:pt>
                <c:pt idx="162">
                  <c:v>-0.81</c:v>
                </c:pt>
                <c:pt idx="163">
                  <c:v>-0.80500000000000005</c:v>
                </c:pt>
                <c:pt idx="164">
                  <c:v>-0.8</c:v>
                </c:pt>
                <c:pt idx="165">
                  <c:v>-0.79500000000000004</c:v>
                </c:pt>
                <c:pt idx="166">
                  <c:v>-0.79</c:v>
                </c:pt>
                <c:pt idx="167">
                  <c:v>-0.78500000000000003</c:v>
                </c:pt>
                <c:pt idx="168">
                  <c:v>-0.78</c:v>
                </c:pt>
                <c:pt idx="169">
                  <c:v>-0.77500000000000002</c:v>
                </c:pt>
                <c:pt idx="170">
                  <c:v>-0.77</c:v>
                </c:pt>
                <c:pt idx="171">
                  <c:v>-0.76500000000000001</c:v>
                </c:pt>
                <c:pt idx="172">
                  <c:v>-0.76</c:v>
                </c:pt>
                <c:pt idx="173">
                  <c:v>-0.755</c:v>
                </c:pt>
                <c:pt idx="174">
                  <c:v>-0.75</c:v>
                </c:pt>
                <c:pt idx="175">
                  <c:v>-0.745</c:v>
                </c:pt>
                <c:pt idx="176">
                  <c:v>-0.74</c:v>
                </c:pt>
                <c:pt idx="177">
                  <c:v>-0.73499999999999999</c:v>
                </c:pt>
                <c:pt idx="178">
                  <c:v>-0.73</c:v>
                </c:pt>
                <c:pt idx="179">
                  <c:v>-0.72499999999999998</c:v>
                </c:pt>
                <c:pt idx="180">
                  <c:v>-0.72</c:v>
                </c:pt>
                <c:pt idx="181">
                  <c:v>-0.71499999999999997</c:v>
                </c:pt>
                <c:pt idx="182">
                  <c:v>-0.71</c:v>
                </c:pt>
                <c:pt idx="183">
                  <c:v>-0.70499999999999996</c:v>
                </c:pt>
                <c:pt idx="184">
                  <c:v>-0.7</c:v>
                </c:pt>
                <c:pt idx="185">
                  <c:v>-0.69499999999999995</c:v>
                </c:pt>
                <c:pt idx="186">
                  <c:v>-0.69</c:v>
                </c:pt>
                <c:pt idx="187">
                  <c:v>-0.68500000000000005</c:v>
                </c:pt>
                <c:pt idx="188">
                  <c:v>-0.68</c:v>
                </c:pt>
                <c:pt idx="189">
                  <c:v>-0.67500000000000004</c:v>
                </c:pt>
                <c:pt idx="190">
                  <c:v>-0.67</c:v>
                </c:pt>
                <c:pt idx="191">
                  <c:v>-0.66500000000000004</c:v>
                </c:pt>
                <c:pt idx="192">
                  <c:v>-0.66</c:v>
                </c:pt>
                <c:pt idx="193">
                  <c:v>-0.65500000000000003</c:v>
                </c:pt>
                <c:pt idx="194">
                  <c:v>-0.65</c:v>
                </c:pt>
                <c:pt idx="195">
                  <c:v>-0.64500000000000002</c:v>
                </c:pt>
                <c:pt idx="196">
                  <c:v>-0.64</c:v>
                </c:pt>
                <c:pt idx="197">
                  <c:v>-0.63500000000000001</c:v>
                </c:pt>
                <c:pt idx="198">
                  <c:v>-0.63</c:v>
                </c:pt>
                <c:pt idx="199">
                  <c:v>-0.625</c:v>
                </c:pt>
                <c:pt idx="200">
                  <c:v>-0.62</c:v>
                </c:pt>
                <c:pt idx="201">
                  <c:v>-0.61499999999999999</c:v>
                </c:pt>
                <c:pt idx="202">
                  <c:v>-0.61</c:v>
                </c:pt>
                <c:pt idx="203">
                  <c:v>-0.60499999999999998</c:v>
                </c:pt>
                <c:pt idx="204">
                  <c:v>-0.6</c:v>
                </c:pt>
                <c:pt idx="205">
                  <c:v>-0.59499999999999997</c:v>
                </c:pt>
                <c:pt idx="206">
                  <c:v>-0.59</c:v>
                </c:pt>
                <c:pt idx="207">
                  <c:v>-0.58499999999999996</c:v>
                </c:pt>
                <c:pt idx="208">
                  <c:v>-0.57999999999999996</c:v>
                </c:pt>
                <c:pt idx="209">
                  <c:v>-0.57499999999999996</c:v>
                </c:pt>
                <c:pt idx="210">
                  <c:v>-0.56999999999999995</c:v>
                </c:pt>
                <c:pt idx="211">
                  <c:v>-0.56499999999999995</c:v>
                </c:pt>
                <c:pt idx="212">
                  <c:v>-0.56000000000000005</c:v>
                </c:pt>
                <c:pt idx="213">
                  <c:v>-0.55500000000000005</c:v>
                </c:pt>
                <c:pt idx="214">
                  <c:v>-0.55000000000000004</c:v>
                </c:pt>
                <c:pt idx="215">
                  <c:v>-0.54500000000000004</c:v>
                </c:pt>
                <c:pt idx="216">
                  <c:v>-0.54</c:v>
                </c:pt>
                <c:pt idx="217">
                  <c:v>-0.53500000000000003</c:v>
                </c:pt>
                <c:pt idx="218">
                  <c:v>-0.53</c:v>
                </c:pt>
                <c:pt idx="219">
                  <c:v>-0.52500000000000002</c:v>
                </c:pt>
                <c:pt idx="220">
                  <c:v>-0.52</c:v>
                </c:pt>
                <c:pt idx="221">
                  <c:v>-0.51500000000000001</c:v>
                </c:pt>
                <c:pt idx="222">
                  <c:v>-0.51</c:v>
                </c:pt>
                <c:pt idx="223">
                  <c:v>-0.505</c:v>
                </c:pt>
                <c:pt idx="224">
                  <c:v>-0.5</c:v>
                </c:pt>
                <c:pt idx="225">
                  <c:v>-0.495</c:v>
                </c:pt>
                <c:pt idx="226">
                  <c:v>-0.49</c:v>
                </c:pt>
                <c:pt idx="227">
                  <c:v>-0.48499999999999999</c:v>
                </c:pt>
                <c:pt idx="228">
                  <c:v>-0.48</c:v>
                </c:pt>
                <c:pt idx="229">
                  <c:v>-0.47499999999999998</c:v>
                </c:pt>
                <c:pt idx="230">
                  <c:v>-0.47</c:v>
                </c:pt>
                <c:pt idx="231">
                  <c:v>-0.46500000000000002</c:v>
                </c:pt>
                <c:pt idx="232">
                  <c:v>-0.46</c:v>
                </c:pt>
                <c:pt idx="233">
                  <c:v>-0.45500000000000002</c:v>
                </c:pt>
                <c:pt idx="234">
                  <c:v>-0.45</c:v>
                </c:pt>
                <c:pt idx="235">
                  <c:v>-0.44500000000000001</c:v>
                </c:pt>
                <c:pt idx="236">
                  <c:v>-0.44</c:v>
                </c:pt>
                <c:pt idx="237">
                  <c:v>-0.435</c:v>
                </c:pt>
                <c:pt idx="238">
                  <c:v>-0.43</c:v>
                </c:pt>
                <c:pt idx="239">
                  <c:v>-0.42499999999999999</c:v>
                </c:pt>
                <c:pt idx="240">
                  <c:v>-0.42</c:v>
                </c:pt>
                <c:pt idx="241">
                  <c:v>-0.41499999999999998</c:v>
                </c:pt>
                <c:pt idx="242">
                  <c:v>-0.41</c:v>
                </c:pt>
                <c:pt idx="243">
                  <c:v>-0.40500000000000003</c:v>
                </c:pt>
                <c:pt idx="244">
                  <c:v>-0.4</c:v>
                </c:pt>
                <c:pt idx="245">
                  <c:v>-0.39500000000000002</c:v>
                </c:pt>
                <c:pt idx="246">
                  <c:v>-0.39</c:v>
                </c:pt>
                <c:pt idx="247">
                  <c:v>-0.38500000000000001</c:v>
                </c:pt>
                <c:pt idx="248">
                  <c:v>-0.38</c:v>
                </c:pt>
                <c:pt idx="249">
                  <c:v>-0.375</c:v>
                </c:pt>
                <c:pt idx="250">
                  <c:v>-0.37</c:v>
                </c:pt>
                <c:pt idx="251">
                  <c:v>-0.36499999999999999</c:v>
                </c:pt>
                <c:pt idx="252">
                  <c:v>-0.36</c:v>
                </c:pt>
                <c:pt idx="253">
                  <c:v>-0.35499999999999998</c:v>
                </c:pt>
                <c:pt idx="254">
                  <c:v>-0.35</c:v>
                </c:pt>
                <c:pt idx="255">
                  <c:v>-0.34499999999999997</c:v>
                </c:pt>
                <c:pt idx="256">
                  <c:v>-0.34</c:v>
                </c:pt>
                <c:pt idx="257">
                  <c:v>-0.33500000000000002</c:v>
                </c:pt>
                <c:pt idx="258">
                  <c:v>-0.33</c:v>
                </c:pt>
                <c:pt idx="259">
                  <c:v>-0.32500000000000001</c:v>
                </c:pt>
                <c:pt idx="260">
                  <c:v>-0.32</c:v>
                </c:pt>
                <c:pt idx="261">
                  <c:v>-0.315</c:v>
                </c:pt>
                <c:pt idx="262">
                  <c:v>-0.31</c:v>
                </c:pt>
                <c:pt idx="263">
                  <c:v>-0.30499999999999999</c:v>
                </c:pt>
                <c:pt idx="264">
                  <c:v>-0.3</c:v>
                </c:pt>
                <c:pt idx="265">
                  <c:v>-0.29499999999999998</c:v>
                </c:pt>
                <c:pt idx="266">
                  <c:v>-0.28999999999999998</c:v>
                </c:pt>
                <c:pt idx="267">
                  <c:v>-0.28499999999999998</c:v>
                </c:pt>
                <c:pt idx="268">
                  <c:v>-0.28000000000000003</c:v>
                </c:pt>
                <c:pt idx="269">
                  <c:v>-0.27500000000000002</c:v>
                </c:pt>
                <c:pt idx="270">
                  <c:v>-0.27</c:v>
                </c:pt>
                <c:pt idx="271">
                  <c:v>-0.26500000000000001</c:v>
                </c:pt>
                <c:pt idx="272">
                  <c:v>-0.26</c:v>
                </c:pt>
                <c:pt idx="273">
                  <c:v>-0.255</c:v>
                </c:pt>
                <c:pt idx="274">
                  <c:v>-0.25</c:v>
                </c:pt>
                <c:pt idx="275">
                  <c:v>-0.245</c:v>
                </c:pt>
                <c:pt idx="276">
                  <c:v>-0.24</c:v>
                </c:pt>
                <c:pt idx="277">
                  <c:v>-0.23499999999999999</c:v>
                </c:pt>
                <c:pt idx="278">
                  <c:v>-0.23</c:v>
                </c:pt>
                <c:pt idx="279">
                  <c:v>-0.22500000000000001</c:v>
                </c:pt>
                <c:pt idx="280">
                  <c:v>-0.22</c:v>
                </c:pt>
                <c:pt idx="281">
                  <c:v>-0.215</c:v>
                </c:pt>
                <c:pt idx="282">
                  <c:v>-0.21</c:v>
                </c:pt>
                <c:pt idx="283">
                  <c:v>-0.20499999999999999</c:v>
                </c:pt>
                <c:pt idx="284">
                  <c:v>-0.2</c:v>
                </c:pt>
                <c:pt idx="285">
                  <c:v>-0.19500000000000001</c:v>
                </c:pt>
                <c:pt idx="286">
                  <c:v>-0.19</c:v>
                </c:pt>
                <c:pt idx="287">
                  <c:v>-0.185</c:v>
                </c:pt>
                <c:pt idx="288">
                  <c:v>-0.18</c:v>
                </c:pt>
                <c:pt idx="289">
                  <c:v>-0.17499999999999999</c:v>
                </c:pt>
                <c:pt idx="290">
                  <c:v>-0.17</c:v>
                </c:pt>
                <c:pt idx="291">
                  <c:v>-0.16500000000000001</c:v>
                </c:pt>
                <c:pt idx="292">
                  <c:v>-0.16</c:v>
                </c:pt>
                <c:pt idx="293">
                  <c:v>-0.155</c:v>
                </c:pt>
                <c:pt idx="294">
                  <c:v>-0.15</c:v>
                </c:pt>
                <c:pt idx="295">
                  <c:v>-0.14499999999999999</c:v>
                </c:pt>
                <c:pt idx="296">
                  <c:v>-0.14000000000000001</c:v>
                </c:pt>
                <c:pt idx="297">
                  <c:v>-0.13500000000000001</c:v>
                </c:pt>
                <c:pt idx="298">
                  <c:v>-0.13</c:v>
                </c:pt>
                <c:pt idx="299">
                  <c:v>-0.125</c:v>
                </c:pt>
                <c:pt idx="300">
                  <c:v>-0.12</c:v>
                </c:pt>
                <c:pt idx="301">
                  <c:v>-0.115</c:v>
                </c:pt>
                <c:pt idx="302">
                  <c:v>-0.11</c:v>
                </c:pt>
                <c:pt idx="303">
                  <c:v>-0.105</c:v>
                </c:pt>
                <c:pt idx="304">
                  <c:v>-0.1</c:v>
                </c:pt>
                <c:pt idx="305">
                  <c:v>-9.5000000000000001E-2</c:v>
                </c:pt>
                <c:pt idx="306">
                  <c:v>-0.09</c:v>
                </c:pt>
                <c:pt idx="307">
                  <c:v>-8.5000000000000006E-2</c:v>
                </c:pt>
                <c:pt idx="308">
                  <c:v>-0.08</c:v>
                </c:pt>
                <c:pt idx="309">
                  <c:v>-7.4999999999999997E-2</c:v>
                </c:pt>
                <c:pt idx="310">
                  <c:v>-7.0000000000000007E-2</c:v>
                </c:pt>
                <c:pt idx="311">
                  <c:v>-6.5000000000000002E-2</c:v>
                </c:pt>
                <c:pt idx="312">
                  <c:v>-0.06</c:v>
                </c:pt>
                <c:pt idx="313">
                  <c:v>-5.5E-2</c:v>
                </c:pt>
                <c:pt idx="314">
                  <c:v>-0.05</c:v>
                </c:pt>
                <c:pt idx="315">
                  <c:v>-4.4999999999999998E-2</c:v>
                </c:pt>
                <c:pt idx="316">
                  <c:v>-0.04</c:v>
                </c:pt>
                <c:pt idx="317">
                  <c:v>-3.5000000000000003E-2</c:v>
                </c:pt>
                <c:pt idx="318">
                  <c:v>-0.03</c:v>
                </c:pt>
                <c:pt idx="319">
                  <c:v>-2.5000000000000001E-2</c:v>
                </c:pt>
                <c:pt idx="320">
                  <c:v>-0.02</c:v>
                </c:pt>
                <c:pt idx="321">
                  <c:v>-1.4999999999999999E-2</c:v>
                </c:pt>
                <c:pt idx="322">
                  <c:v>-0.01</c:v>
                </c:pt>
                <c:pt idx="323">
                  <c:v>-5.0000000000000001E-3</c:v>
                </c:pt>
                <c:pt idx="324">
                  <c:v>0</c:v>
                </c:pt>
                <c:pt idx="325">
                  <c:v>5.0000000000000001E-3</c:v>
                </c:pt>
                <c:pt idx="326">
                  <c:v>0.01</c:v>
                </c:pt>
                <c:pt idx="327">
                  <c:v>1.4999999999999999E-2</c:v>
                </c:pt>
                <c:pt idx="328">
                  <c:v>0.02</c:v>
                </c:pt>
                <c:pt idx="329">
                  <c:v>2.5000000000000001E-2</c:v>
                </c:pt>
                <c:pt idx="330">
                  <c:v>0.03</c:v>
                </c:pt>
                <c:pt idx="331">
                  <c:v>3.5000000000000003E-2</c:v>
                </c:pt>
                <c:pt idx="332">
                  <c:v>0.04</c:v>
                </c:pt>
                <c:pt idx="333">
                  <c:v>4.4999999999999998E-2</c:v>
                </c:pt>
                <c:pt idx="334">
                  <c:v>0.05</c:v>
                </c:pt>
                <c:pt idx="335">
                  <c:v>5.5E-2</c:v>
                </c:pt>
                <c:pt idx="336">
                  <c:v>0.06</c:v>
                </c:pt>
                <c:pt idx="337">
                  <c:v>6.5000000000000002E-2</c:v>
                </c:pt>
                <c:pt idx="338">
                  <c:v>7.0000000000000007E-2</c:v>
                </c:pt>
                <c:pt idx="339">
                  <c:v>7.4999999999999997E-2</c:v>
                </c:pt>
                <c:pt idx="340">
                  <c:v>0.08</c:v>
                </c:pt>
                <c:pt idx="341">
                  <c:v>8.5000000000000006E-2</c:v>
                </c:pt>
                <c:pt idx="342">
                  <c:v>0.09</c:v>
                </c:pt>
                <c:pt idx="343">
                  <c:v>9.5000000000000001E-2</c:v>
                </c:pt>
                <c:pt idx="344">
                  <c:v>0.1</c:v>
                </c:pt>
                <c:pt idx="345">
                  <c:v>0.105</c:v>
                </c:pt>
                <c:pt idx="346">
                  <c:v>0.11</c:v>
                </c:pt>
                <c:pt idx="347">
                  <c:v>0.115</c:v>
                </c:pt>
                <c:pt idx="348">
                  <c:v>0.12</c:v>
                </c:pt>
                <c:pt idx="349">
                  <c:v>0.125</c:v>
                </c:pt>
                <c:pt idx="350">
                  <c:v>0.13</c:v>
                </c:pt>
                <c:pt idx="351">
                  <c:v>0.13500000000000001</c:v>
                </c:pt>
                <c:pt idx="352">
                  <c:v>0.14000000000000001</c:v>
                </c:pt>
                <c:pt idx="353">
                  <c:v>0.14499999999999999</c:v>
                </c:pt>
                <c:pt idx="354">
                  <c:v>0.15</c:v>
                </c:pt>
                <c:pt idx="355">
                  <c:v>0.155</c:v>
                </c:pt>
                <c:pt idx="356">
                  <c:v>0.16</c:v>
                </c:pt>
                <c:pt idx="357">
                  <c:v>0.16500000000000001</c:v>
                </c:pt>
                <c:pt idx="358">
                  <c:v>0.17</c:v>
                </c:pt>
                <c:pt idx="359">
                  <c:v>0.17499999999999999</c:v>
                </c:pt>
                <c:pt idx="360">
                  <c:v>0.18</c:v>
                </c:pt>
                <c:pt idx="361">
                  <c:v>0.185</c:v>
                </c:pt>
                <c:pt idx="362">
                  <c:v>0.19</c:v>
                </c:pt>
                <c:pt idx="363">
                  <c:v>0.19500000000000001</c:v>
                </c:pt>
                <c:pt idx="364">
                  <c:v>0.2</c:v>
                </c:pt>
                <c:pt idx="365">
                  <c:v>0.20499999999999999</c:v>
                </c:pt>
                <c:pt idx="366">
                  <c:v>0.21</c:v>
                </c:pt>
                <c:pt idx="367">
                  <c:v>0.215</c:v>
                </c:pt>
                <c:pt idx="368">
                  <c:v>0.22</c:v>
                </c:pt>
                <c:pt idx="369">
                  <c:v>0.22500000000000001</c:v>
                </c:pt>
                <c:pt idx="370">
                  <c:v>0.23</c:v>
                </c:pt>
                <c:pt idx="371">
                  <c:v>0.23499999999999999</c:v>
                </c:pt>
                <c:pt idx="372">
                  <c:v>0.24</c:v>
                </c:pt>
                <c:pt idx="373">
                  <c:v>0.245</c:v>
                </c:pt>
                <c:pt idx="374">
                  <c:v>0.25</c:v>
                </c:pt>
                <c:pt idx="375">
                  <c:v>0.255</c:v>
                </c:pt>
                <c:pt idx="376">
                  <c:v>0.26</c:v>
                </c:pt>
                <c:pt idx="377">
                  <c:v>0.26500000000000001</c:v>
                </c:pt>
                <c:pt idx="378">
                  <c:v>0.27</c:v>
                </c:pt>
                <c:pt idx="379">
                  <c:v>0.27500000000000002</c:v>
                </c:pt>
                <c:pt idx="380">
                  <c:v>0.28000000000000003</c:v>
                </c:pt>
                <c:pt idx="381">
                  <c:v>0.28499999999999998</c:v>
                </c:pt>
                <c:pt idx="382">
                  <c:v>0.28999999999999998</c:v>
                </c:pt>
                <c:pt idx="383">
                  <c:v>0.29499999999999998</c:v>
                </c:pt>
                <c:pt idx="384">
                  <c:v>0.3</c:v>
                </c:pt>
                <c:pt idx="385">
                  <c:v>0.30499999999999999</c:v>
                </c:pt>
                <c:pt idx="386">
                  <c:v>0.31</c:v>
                </c:pt>
                <c:pt idx="387">
                  <c:v>0.315</c:v>
                </c:pt>
                <c:pt idx="388">
                  <c:v>0.32</c:v>
                </c:pt>
                <c:pt idx="389">
                  <c:v>0.32500000000000001</c:v>
                </c:pt>
                <c:pt idx="390">
                  <c:v>0.33</c:v>
                </c:pt>
                <c:pt idx="391">
                  <c:v>0.33500000000000002</c:v>
                </c:pt>
                <c:pt idx="392">
                  <c:v>0.34</c:v>
                </c:pt>
                <c:pt idx="393">
                  <c:v>0.34499999999999997</c:v>
                </c:pt>
                <c:pt idx="394">
                  <c:v>0.35</c:v>
                </c:pt>
                <c:pt idx="395">
                  <c:v>0.35499999999999998</c:v>
                </c:pt>
                <c:pt idx="396">
                  <c:v>0.36</c:v>
                </c:pt>
                <c:pt idx="397">
                  <c:v>0.36499999999999999</c:v>
                </c:pt>
                <c:pt idx="398">
                  <c:v>0.37</c:v>
                </c:pt>
                <c:pt idx="399">
                  <c:v>0.375</c:v>
                </c:pt>
                <c:pt idx="400">
                  <c:v>0.38</c:v>
                </c:pt>
                <c:pt idx="401">
                  <c:v>0.38500000000000001</c:v>
                </c:pt>
                <c:pt idx="402">
                  <c:v>0.39</c:v>
                </c:pt>
                <c:pt idx="403">
                  <c:v>0.39500000000000002</c:v>
                </c:pt>
                <c:pt idx="404">
                  <c:v>0.4</c:v>
                </c:pt>
                <c:pt idx="405">
                  <c:v>0.40500000000000003</c:v>
                </c:pt>
                <c:pt idx="406">
                  <c:v>0.41</c:v>
                </c:pt>
                <c:pt idx="407">
                  <c:v>0.41499999999999998</c:v>
                </c:pt>
                <c:pt idx="408">
                  <c:v>0.42</c:v>
                </c:pt>
                <c:pt idx="409">
                  <c:v>0.42499999999999999</c:v>
                </c:pt>
                <c:pt idx="410">
                  <c:v>0.43</c:v>
                </c:pt>
                <c:pt idx="411">
                  <c:v>0.435</c:v>
                </c:pt>
                <c:pt idx="412">
                  <c:v>0.44</c:v>
                </c:pt>
                <c:pt idx="413">
                  <c:v>0.44500000000000001</c:v>
                </c:pt>
                <c:pt idx="414">
                  <c:v>0.45</c:v>
                </c:pt>
                <c:pt idx="415">
                  <c:v>0.45500000000000002</c:v>
                </c:pt>
                <c:pt idx="416">
                  <c:v>0.46</c:v>
                </c:pt>
                <c:pt idx="417">
                  <c:v>0.46500000000000002</c:v>
                </c:pt>
                <c:pt idx="418">
                  <c:v>0.47</c:v>
                </c:pt>
                <c:pt idx="419">
                  <c:v>0.47499999999999998</c:v>
                </c:pt>
                <c:pt idx="420">
                  <c:v>0.48</c:v>
                </c:pt>
                <c:pt idx="421">
                  <c:v>0.48499999999999999</c:v>
                </c:pt>
                <c:pt idx="422">
                  <c:v>0.49</c:v>
                </c:pt>
                <c:pt idx="423">
                  <c:v>0.495</c:v>
                </c:pt>
                <c:pt idx="424">
                  <c:v>0.5</c:v>
                </c:pt>
                <c:pt idx="425">
                  <c:v>0.505</c:v>
                </c:pt>
                <c:pt idx="426">
                  <c:v>0.51</c:v>
                </c:pt>
                <c:pt idx="427">
                  <c:v>0.51500000000000001</c:v>
                </c:pt>
                <c:pt idx="428">
                  <c:v>0.52</c:v>
                </c:pt>
                <c:pt idx="429">
                  <c:v>0.52500000000000002</c:v>
                </c:pt>
                <c:pt idx="430">
                  <c:v>0.53</c:v>
                </c:pt>
                <c:pt idx="431">
                  <c:v>0.53500000000000003</c:v>
                </c:pt>
                <c:pt idx="432">
                  <c:v>0.54</c:v>
                </c:pt>
                <c:pt idx="433">
                  <c:v>0.54500000000000004</c:v>
                </c:pt>
                <c:pt idx="434">
                  <c:v>0.55000000000000004</c:v>
                </c:pt>
                <c:pt idx="435">
                  <c:v>0.55500000000000005</c:v>
                </c:pt>
                <c:pt idx="436">
                  <c:v>0.56000000000000005</c:v>
                </c:pt>
                <c:pt idx="437">
                  <c:v>0.56499999999999995</c:v>
                </c:pt>
                <c:pt idx="438">
                  <c:v>0.56999999999999995</c:v>
                </c:pt>
                <c:pt idx="439">
                  <c:v>0.57499999999999996</c:v>
                </c:pt>
                <c:pt idx="440">
                  <c:v>0.57999999999999996</c:v>
                </c:pt>
                <c:pt idx="441">
                  <c:v>0.58499999999999996</c:v>
                </c:pt>
                <c:pt idx="442">
                  <c:v>0.59</c:v>
                </c:pt>
                <c:pt idx="443">
                  <c:v>0.59499999999999997</c:v>
                </c:pt>
                <c:pt idx="444">
                  <c:v>0.6</c:v>
                </c:pt>
                <c:pt idx="445">
                  <c:v>0.60499999999999998</c:v>
                </c:pt>
                <c:pt idx="446">
                  <c:v>0.61</c:v>
                </c:pt>
                <c:pt idx="447">
                  <c:v>0.61499999999999999</c:v>
                </c:pt>
                <c:pt idx="448">
                  <c:v>0.62</c:v>
                </c:pt>
                <c:pt idx="449">
                  <c:v>0.625</c:v>
                </c:pt>
                <c:pt idx="450">
                  <c:v>0.63</c:v>
                </c:pt>
                <c:pt idx="451">
                  <c:v>0.63500000000000001</c:v>
                </c:pt>
                <c:pt idx="452">
                  <c:v>0.64</c:v>
                </c:pt>
                <c:pt idx="453">
                  <c:v>0.64500000000000002</c:v>
                </c:pt>
                <c:pt idx="454">
                  <c:v>0.65</c:v>
                </c:pt>
                <c:pt idx="455">
                  <c:v>0.65500000000000003</c:v>
                </c:pt>
                <c:pt idx="456">
                  <c:v>0.66</c:v>
                </c:pt>
                <c:pt idx="457">
                  <c:v>0.66500000000000004</c:v>
                </c:pt>
                <c:pt idx="458">
                  <c:v>0.67</c:v>
                </c:pt>
                <c:pt idx="459">
                  <c:v>0.67500000000000004</c:v>
                </c:pt>
                <c:pt idx="460">
                  <c:v>0.68</c:v>
                </c:pt>
                <c:pt idx="461">
                  <c:v>0.68500000000000005</c:v>
                </c:pt>
                <c:pt idx="462">
                  <c:v>0.69</c:v>
                </c:pt>
                <c:pt idx="463">
                  <c:v>0.69499999999999995</c:v>
                </c:pt>
                <c:pt idx="464">
                  <c:v>0.7</c:v>
                </c:pt>
                <c:pt idx="465">
                  <c:v>0.70499999999999996</c:v>
                </c:pt>
                <c:pt idx="466">
                  <c:v>0.71</c:v>
                </c:pt>
                <c:pt idx="467">
                  <c:v>0.71499999999999997</c:v>
                </c:pt>
                <c:pt idx="468">
                  <c:v>0.72</c:v>
                </c:pt>
                <c:pt idx="469">
                  <c:v>0.72499999999999998</c:v>
                </c:pt>
                <c:pt idx="470">
                  <c:v>0.73</c:v>
                </c:pt>
                <c:pt idx="471">
                  <c:v>0.73499999999999999</c:v>
                </c:pt>
                <c:pt idx="472">
                  <c:v>0.74</c:v>
                </c:pt>
                <c:pt idx="473">
                  <c:v>0.745</c:v>
                </c:pt>
                <c:pt idx="474">
                  <c:v>0.75</c:v>
                </c:pt>
                <c:pt idx="475">
                  <c:v>0.755</c:v>
                </c:pt>
                <c:pt idx="476">
                  <c:v>0.76</c:v>
                </c:pt>
                <c:pt idx="477">
                  <c:v>0.76500000000000001</c:v>
                </c:pt>
                <c:pt idx="478">
                  <c:v>0.77</c:v>
                </c:pt>
                <c:pt idx="479">
                  <c:v>0.77500000000000002</c:v>
                </c:pt>
                <c:pt idx="480">
                  <c:v>0.78</c:v>
                </c:pt>
                <c:pt idx="481">
                  <c:v>0.78500000000000003</c:v>
                </c:pt>
                <c:pt idx="482">
                  <c:v>0.79</c:v>
                </c:pt>
                <c:pt idx="483">
                  <c:v>0.79500000000000004</c:v>
                </c:pt>
                <c:pt idx="484">
                  <c:v>0.8</c:v>
                </c:pt>
                <c:pt idx="485">
                  <c:v>0.80500000000000005</c:v>
                </c:pt>
                <c:pt idx="486">
                  <c:v>0.81</c:v>
                </c:pt>
                <c:pt idx="487">
                  <c:v>0.81499999999999995</c:v>
                </c:pt>
                <c:pt idx="488">
                  <c:v>0.82</c:v>
                </c:pt>
                <c:pt idx="489">
                  <c:v>0.82499999999999996</c:v>
                </c:pt>
                <c:pt idx="490">
                  <c:v>0.83</c:v>
                </c:pt>
                <c:pt idx="491">
                  <c:v>0.83499999999999996</c:v>
                </c:pt>
                <c:pt idx="492">
                  <c:v>0.84</c:v>
                </c:pt>
                <c:pt idx="493">
                  <c:v>0.84499999999999997</c:v>
                </c:pt>
                <c:pt idx="494">
                  <c:v>0.85</c:v>
                </c:pt>
                <c:pt idx="495">
                  <c:v>0.85499999999999998</c:v>
                </c:pt>
                <c:pt idx="496">
                  <c:v>0.86</c:v>
                </c:pt>
                <c:pt idx="497">
                  <c:v>0.86499999999999999</c:v>
                </c:pt>
                <c:pt idx="498">
                  <c:v>0.87</c:v>
                </c:pt>
                <c:pt idx="499">
                  <c:v>0.875</c:v>
                </c:pt>
                <c:pt idx="500">
                  <c:v>0.88</c:v>
                </c:pt>
                <c:pt idx="501">
                  <c:v>0.88500000000000001</c:v>
                </c:pt>
                <c:pt idx="502">
                  <c:v>0.89</c:v>
                </c:pt>
                <c:pt idx="503">
                  <c:v>0.89500000000000002</c:v>
                </c:pt>
                <c:pt idx="504">
                  <c:v>0.9</c:v>
                </c:pt>
                <c:pt idx="505">
                  <c:v>0.90500000000000003</c:v>
                </c:pt>
                <c:pt idx="506">
                  <c:v>0.91</c:v>
                </c:pt>
                <c:pt idx="507">
                  <c:v>0.91500000000000004</c:v>
                </c:pt>
                <c:pt idx="508">
                  <c:v>0.92</c:v>
                </c:pt>
                <c:pt idx="509">
                  <c:v>0.92500000000000004</c:v>
                </c:pt>
                <c:pt idx="510">
                  <c:v>0.93</c:v>
                </c:pt>
                <c:pt idx="511">
                  <c:v>0.93500000000000005</c:v>
                </c:pt>
                <c:pt idx="512">
                  <c:v>0.94</c:v>
                </c:pt>
                <c:pt idx="513">
                  <c:v>0.94499999999999995</c:v>
                </c:pt>
                <c:pt idx="514">
                  <c:v>0.95</c:v>
                </c:pt>
                <c:pt idx="515">
                  <c:v>0.95499999999999996</c:v>
                </c:pt>
                <c:pt idx="516">
                  <c:v>0.96</c:v>
                </c:pt>
                <c:pt idx="517">
                  <c:v>0.96499999999999997</c:v>
                </c:pt>
                <c:pt idx="518">
                  <c:v>0.97</c:v>
                </c:pt>
                <c:pt idx="519">
                  <c:v>0.97499999999999998</c:v>
                </c:pt>
                <c:pt idx="520">
                  <c:v>0.98</c:v>
                </c:pt>
                <c:pt idx="521">
                  <c:v>0.98499999999999999</c:v>
                </c:pt>
                <c:pt idx="522">
                  <c:v>0.99</c:v>
                </c:pt>
                <c:pt idx="523">
                  <c:v>0.995</c:v>
                </c:pt>
                <c:pt idx="524">
                  <c:v>1</c:v>
                </c:pt>
                <c:pt idx="525">
                  <c:v>1.0049999999999999</c:v>
                </c:pt>
                <c:pt idx="526">
                  <c:v>1.01</c:v>
                </c:pt>
                <c:pt idx="527">
                  <c:v>1.0149999999999999</c:v>
                </c:pt>
                <c:pt idx="528">
                  <c:v>1.02</c:v>
                </c:pt>
                <c:pt idx="529">
                  <c:v>1.0249999999999999</c:v>
                </c:pt>
                <c:pt idx="530">
                  <c:v>1.03</c:v>
                </c:pt>
                <c:pt idx="531">
                  <c:v>1.0349999999999999</c:v>
                </c:pt>
                <c:pt idx="532">
                  <c:v>1.04</c:v>
                </c:pt>
                <c:pt idx="533">
                  <c:v>1.0449999999999999</c:v>
                </c:pt>
                <c:pt idx="534">
                  <c:v>1.05</c:v>
                </c:pt>
                <c:pt idx="535">
                  <c:v>1.0549999999999999</c:v>
                </c:pt>
                <c:pt idx="536">
                  <c:v>1.06</c:v>
                </c:pt>
                <c:pt idx="537">
                  <c:v>1.0649999999999999</c:v>
                </c:pt>
                <c:pt idx="538">
                  <c:v>1.07</c:v>
                </c:pt>
                <c:pt idx="539">
                  <c:v>1.075</c:v>
                </c:pt>
                <c:pt idx="540">
                  <c:v>1.08</c:v>
                </c:pt>
                <c:pt idx="541">
                  <c:v>1.085</c:v>
                </c:pt>
                <c:pt idx="542">
                  <c:v>1.0900000000000001</c:v>
                </c:pt>
                <c:pt idx="543">
                  <c:v>1.095</c:v>
                </c:pt>
                <c:pt idx="544">
                  <c:v>1.1000000000000001</c:v>
                </c:pt>
                <c:pt idx="545">
                  <c:v>1.105</c:v>
                </c:pt>
                <c:pt idx="546">
                  <c:v>1.1100000000000001</c:v>
                </c:pt>
                <c:pt idx="547">
                  <c:v>1.115</c:v>
                </c:pt>
                <c:pt idx="548">
                  <c:v>1.1200000000000001</c:v>
                </c:pt>
                <c:pt idx="549">
                  <c:v>1.125</c:v>
                </c:pt>
                <c:pt idx="550">
                  <c:v>1.1299999999999999</c:v>
                </c:pt>
                <c:pt idx="551">
                  <c:v>1.135</c:v>
                </c:pt>
                <c:pt idx="552">
                  <c:v>1.1399999999999999</c:v>
                </c:pt>
                <c:pt idx="553">
                  <c:v>1.145</c:v>
                </c:pt>
                <c:pt idx="554">
                  <c:v>1.1499999999999999</c:v>
                </c:pt>
                <c:pt idx="555">
                  <c:v>1.155</c:v>
                </c:pt>
                <c:pt idx="556">
                  <c:v>1.1599999999999999</c:v>
                </c:pt>
                <c:pt idx="557">
                  <c:v>1.165</c:v>
                </c:pt>
                <c:pt idx="558">
                  <c:v>1.17</c:v>
                </c:pt>
                <c:pt idx="559">
                  <c:v>1.175</c:v>
                </c:pt>
                <c:pt idx="560">
                  <c:v>1.18</c:v>
                </c:pt>
                <c:pt idx="561">
                  <c:v>1.1850000000000001</c:v>
                </c:pt>
                <c:pt idx="562">
                  <c:v>1.19</c:v>
                </c:pt>
                <c:pt idx="563">
                  <c:v>1.1950000000000001</c:v>
                </c:pt>
                <c:pt idx="564">
                  <c:v>1.2</c:v>
                </c:pt>
                <c:pt idx="565">
                  <c:v>1.2050000000000001</c:v>
                </c:pt>
                <c:pt idx="566">
                  <c:v>1.21</c:v>
                </c:pt>
                <c:pt idx="567">
                  <c:v>1.2150000000000001</c:v>
                </c:pt>
                <c:pt idx="568">
                  <c:v>1.22</c:v>
                </c:pt>
                <c:pt idx="569">
                  <c:v>1.2250000000000001</c:v>
                </c:pt>
                <c:pt idx="570">
                  <c:v>1.23</c:v>
                </c:pt>
                <c:pt idx="571">
                  <c:v>1.2350000000000001</c:v>
                </c:pt>
                <c:pt idx="572">
                  <c:v>1.24</c:v>
                </c:pt>
                <c:pt idx="573">
                  <c:v>1.2450000000000001</c:v>
                </c:pt>
                <c:pt idx="574">
                  <c:v>1.25</c:v>
                </c:pt>
                <c:pt idx="575">
                  <c:v>1.2549999999999999</c:v>
                </c:pt>
                <c:pt idx="576">
                  <c:v>1.26</c:v>
                </c:pt>
                <c:pt idx="577">
                  <c:v>1.2649999999999999</c:v>
                </c:pt>
                <c:pt idx="578">
                  <c:v>1.27</c:v>
                </c:pt>
                <c:pt idx="579">
                  <c:v>1.2749999999999999</c:v>
                </c:pt>
                <c:pt idx="580">
                  <c:v>1.28</c:v>
                </c:pt>
                <c:pt idx="581">
                  <c:v>1.2849999999999999</c:v>
                </c:pt>
                <c:pt idx="582">
                  <c:v>1.29</c:v>
                </c:pt>
                <c:pt idx="583">
                  <c:v>1.2949999999999999</c:v>
                </c:pt>
                <c:pt idx="584">
                  <c:v>1.3</c:v>
                </c:pt>
                <c:pt idx="585">
                  <c:v>1.3049999999999999</c:v>
                </c:pt>
                <c:pt idx="586">
                  <c:v>1.31</c:v>
                </c:pt>
                <c:pt idx="587">
                  <c:v>1.3149999999999999</c:v>
                </c:pt>
                <c:pt idx="588">
                  <c:v>1.32</c:v>
                </c:pt>
                <c:pt idx="589">
                  <c:v>1.325</c:v>
                </c:pt>
                <c:pt idx="590">
                  <c:v>1.33</c:v>
                </c:pt>
                <c:pt idx="591">
                  <c:v>1.335</c:v>
                </c:pt>
                <c:pt idx="592">
                  <c:v>1.34</c:v>
                </c:pt>
                <c:pt idx="593">
                  <c:v>1.345</c:v>
                </c:pt>
                <c:pt idx="594">
                  <c:v>1.35</c:v>
                </c:pt>
                <c:pt idx="595">
                  <c:v>1.355</c:v>
                </c:pt>
                <c:pt idx="596">
                  <c:v>1.36</c:v>
                </c:pt>
                <c:pt idx="597">
                  <c:v>1.365</c:v>
                </c:pt>
                <c:pt idx="598">
                  <c:v>1.37</c:v>
                </c:pt>
                <c:pt idx="599">
                  <c:v>1.375</c:v>
                </c:pt>
                <c:pt idx="600">
                  <c:v>1.38</c:v>
                </c:pt>
                <c:pt idx="601">
                  <c:v>1.385</c:v>
                </c:pt>
                <c:pt idx="602">
                  <c:v>1.39</c:v>
                </c:pt>
                <c:pt idx="603">
                  <c:v>1.395</c:v>
                </c:pt>
                <c:pt idx="604">
                  <c:v>1.4</c:v>
                </c:pt>
                <c:pt idx="605">
                  <c:v>1.405</c:v>
                </c:pt>
                <c:pt idx="606">
                  <c:v>1.41</c:v>
                </c:pt>
                <c:pt idx="607">
                  <c:v>1.415</c:v>
                </c:pt>
                <c:pt idx="608">
                  <c:v>1.42</c:v>
                </c:pt>
                <c:pt idx="609">
                  <c:v>1.425</c:v>
                </c:pt>
                <c:pt idx="610">
                  <c:v>1.43</c:v>
                </c:pt>
                <c:pt idx="611">
                  <c:v>1.4350000000000001</c:v>
                </c:pt>
                <c:pt idx="612">
                  <c:v>1.44</c:v>
                </c:pt>
                <c:pt idx="613">
                  <c:v>1.4450000000000001</c:v>
                </c:pt>
                <c:pt idx="614">
                  <c:v>1.45</c:v>
                </c:pt>
                <c:pt idx="615">
                  <c:v>1.4550000000000001</c:v>
                </c:pt>
                <c:pt idx="616">
                  <c:v>1.46</c:v>
                </c:pt>
                <c:pt idx="617">
                  <c:v>1.4650000000000001</c:v>
                </c:pt>
                <c:pt idx="618">
                  <c:v>1.47</c:v>
                </c:pt>
                <c:pt idx="619">
                  <c:v>1.4750000000000001</c:v>
                </c:pt>
                <c:pt idx="620">
                  <c:v>1.48</c:v>
                </c:pt>
                <c:pt idx="621">
                  <c:v>1.4850000000000001</c:v>
                </c:pt>
                <c:pt idx="622">
                  <c:v>1.49</c:v>
                </c:pt>
                <c:pt idx="623">
                  <c:v>1.4950000000000001</c:v>
                </c:pt>
                <c:pt idx="624">
                  <c:v>1.5</c:v>
                </c:pt>
                <c:pt idx="625">
                  <c:v>1.5049999999999999</c:v>
                </c:pt>
                <c:pt idx="626">
                  <c:v>1.51</c:v>
                </c:pt>
                <c:pt idx="627">
                  <c:v>1.5149999999999999</c:v>
                </c:pt>
                <c:pt idx="628">
                  <c:v>1.52</c:v>
                </c:pt>
                <c:pt idx="629">
                  <c:v>1.5249999999999999</c:v>
                </c:pt>
                <c:pt idx="630">
                  <c:v>1.53</c:v>
                </c:pt>
                <c:pt idx="631">
                  <c:v>1.5349999999999999</c:v>
                </c:pt>
                <c:pt idx="632">
                  <c:v>1.54</c:v>
                </c:pt>
                <c:pt idx="633">
                  <c:v>1.5449999999999999</c:v>
                </c:pt>
                <c:pt idx="634">
                  <c:v>1.55</c:v>
                </c:pt>
                <c:pt idx="635">
                  <c:v>1.5549999999999999</c:v>
                </c:pt>
                <c:pt idx="636">
                  <c:v>1.56</c:v>
                </c:pt>
                <c:pt idx="637">
                  <c:v>1.5649999999999999</c:v>
                </c:pt>
                <c:pt idx="638">
                  <c:v>1.57</c:v>
                </c:pt>
                <c:pt idx="639">
                  <c:v>1.575</c:v>
                </c:pt>
                <c:pt idx="640">
                  <c:v>1.58</c:v>
                </c:pt>
                <c:pt idx="641">
                  <c:v>1.585</c:v>
                </c:pt>
                <c:pt idx="642">
                  <c:v>1.59</c:v>
                </c:pt>
                <c:pt idx="643">
                  <c:v>1.595</c:v>
                </c:pt>
                <c:pt idx="644">
                  <c:v>1.6</c:v>
                </c:pt>
                <c:pt idx="645">
                  <c:v>1.605</c:v>
                </c:pt>
                <c:pt idx="646">
                  <c:v>1.61</c:v>
                </c:pt>
                <c:pt idx="647">
                  <c:v>1.615</c:v>
                </c:pt>
                <c:pt idx="648">
                  <c:v>1.62</c:v>
                </c:pt>
                <c:pt idx="649">
                  <c:v>1.625</c:v>
                </c:pt>
                <c:pt idx="650">
                  <c:v>1.63</c:v>
                </c:pt>
                <c:pt idx="651">
                  <c:v>1.635</c:v>
                </c:pt>
                <c:pt idx="652">
                  <c:v>1.64</c:v>
                </c:pt>
                <c:pt idx="653">
                  <c:v>1.645</c:v>
                </c:pt>
                <c:pt idx="654">
                  <c:v>1.65</c:v>
                </c:pt>
                <c:pt idx="655">
                  <c:v>1.655</c:v>
                </c:pt>
                <c:pt idx="656">
                  <c:v>1.66</c:v>
                </c:pt>
                <c:pt idx="657">
                  <c:v>1.665</c:v>
                </c:pt>
                <c:pt idx="658">
                  <c:v>1.67</c:v>
                </c:pt>
                <c:pt idx="659">
                  <c:v>1.675</c:v>
                </c:pt>
                <c:pt idx="660">
                  <c:v>1.68</c:v>
                </c:pt>
                <c:pt idx="661">
                  <c:v>1.6850000000000001</c:v>
                </c:pt>
                <c:pt idx="662">
                  <c:v>1.69</c:v>
                </c:pt>
                <c:pt idx="663">
                  <c:v>1.6950000000000001</c:v>
                </c:pt>
                <c:pt idx="664">
                  <c:v>1.7</c:v>
                </c:pt>
                <c:pt idx="665">
                  <c:v>1.7050000000000001</c:v>
                </c:pt>
                <c:pt idx="666">
                  <c:v>1.71</c:v>
                </c:pt>
                <c:pt idx="667">
                  <c:v>1.7150000000000001</c:v>
                </c:pt>
                <c:pt idx="668">
                  <c:v>1.72</c:v>
                </c:pt>
                <c:pt idx="669">
                  <c:v>1.7250000000000001</c:v>
                </c:pt>
                <c:pt idx="670">
                  <c:v>1.73</c:v>
                </c:pt>
                <c:pt idx="671">
                  <c:v>1.7350000000000001</c:v>
                </c:pt>
                <c:pt idx="672">
                  <c:v>1.74</c:v>
                </c:pt>
                <c:pt idx="673">
                  <c:v>1.7450000000000001</c:v>
                </c:pt>
                <c:pt idx="674">
                  <c:v>1.75</c:v>
                </c:pt>
                <c:pt idx="675">
                  <c:v>1.7549999999999999</c:v>
                </c:pt>
                <c:pt idx="676">
                  <c:v>1.76</c:v>
                </c:pt>
                <c:pt idx="677">
                  <c:v>1.7649999999999999</c:v>
                </c:pt>
                <c:pt idx="678">
                  <c:v>1.77</c:v>
                </c:pt>
                <c:pt idx="679">
                  <c:v>1.7749999999999999</c:v>
                </c:pt>
                <c:pt idx="680">
                  <c:v>1.78</c:v>
                </c:pt>
                <c:pt idx="681">
                  <c:v>1.7849999999999999</c:v>
                </c:pt>
                <c:pt idx="682">
                  <c:v>1.79</c:v>
                </c:pt>
                <c:pt idx="683">
                  <c:v>1.7949999999999999</c:v>
                </c:pt>
                <c:pt idx="684">
                  <c:v>1.8</c:v>
                </c:pt>
                <c:pt idx="685">
                  <c:v>1.8049999999999999</c:v>
                </c:pt>
                <c:pt idx="686">
                  <c:v>1.81</c:v>
                </c:pt>
                <c:pt idx="687">
                  <c:v>1.8149999999999999</c:v>
                </c:pt>
                <c:pt idx="688">
                  <c:v>1.82</c:v>
                </c:pt>
                <c:pt idx="689">
                  <c:v>1.825</c:v>
                </c:pt>
                <c:pt idx="690">
                  <c:v>1.83</c:v>
                </c:pt>
                <c:pt idx="691">
                  <c:v>1.835</c:v>
                </c:pt>
                <c:pt idx="692">
                  <c:v>1.84</c:v>
                </c:pt>
                <c:pt idx="693">
                  <c:v>1.845</c:v>
                </c:pt>
                <c:pt idx="694">
                  <c:v>1.85</c:v>
                </c:pt>
                <c:pt idx="695">
                  <c:v>1.855</c:v>
                </c:pt>
                <c:pt idx="696">
                  <c:v>1.86</c:v>
                </c:pt>
                <c:pt idx="697">
                  <c:v>1.865</c:v>
                </c:pt>
                <c:pt idx="698">
                  <c:v>1.87</c:v>
                </c:pt>
                <c:pt idx="699">
                  <c:v>1.875</c:v>
                </c:pt>
                <c:pt idx="700">
                  <c:v>1.88</c:v>
                </c:pt>
                <c:pt idx="701">
                  <c:v>1.885</c:v>
                </c:pt>
                <c:pt idx="702">
                  <c:v>1.89</c:v>
                </c:pt>
                <c:pt idx="703">
                  <c:v>1.895</c:v>
                </c:pt>
                <c:pt idx="704">
                  <c:v>1.9</c:v>
                </c:pt>
                <c:pt idx="705">
                  <c:v>1.905</c:v>
                </c:pt>
                <c:pt idx="706">
                  <c:v>1.91</c:v>
                </c:pt>
                <c:pt idx="707">
                  <c:v>1.915</c:v>
                </c:pt>
                <c:pt idx="708">
                  <c:v>1.92</c:v>
                </c:pt>
                <c:pt idx="709">
                  <c:v>1.925</c:v>
                </c:pt>
                <c:pt idx="710">
                  <c:v>1.93</c:v>
                </c:pt>
                <c:pt idx="711">
                  <c:v>1.9350000000000001</c:v>
                </c:pt>
                <c:pt idx="712">
                  <c:v>1.94</c:v>
                </c:pt>
                <c:pt idx="713">
                  <c:v>1.9450000000000001</c:v>
                </c:pt>
                <c:pt idx="714">
                  <c:v>1.95</c:v>
                </c:pt>
                <c:pt idx="715">
                  <c:v>1.9550000000000001</c:v>
                </c:pt>
                <c:pt idx="716">
                  <c:v>1.96</c:v>
                </c:pt>
                <c:pt idx="717">
                  <c:v>1.9650000000000001</c:v>
                </c:pt>
                <c:pt idx="718">
                  <c:v>1.97</c:v>
                </c:pt>
                <c:pt idx="719">
                  <c:v>1.9750000000000001</c:v>
                </c:pt>
                <c:pt idx="720">
                  <c:v>1.98</c:v>
                </c:pt>
                <c:pt idx="721">
                  <c:v>1.9850000000000001</c:v>
                </c:pt>
                <c:pt idx="722">
                  <c:v>1.99</c:v>
                </c:pt>
                <c:pt idx="723">
                  <c:v>1.9950000000000001</c:v>
                </c:pt>
                <c:pt idx="724">
                  <c:v>2</c:v>
                </c:pt>
                <c:pt idx="725">
                  <c:v>2.0049999999999999</c:v>
                </c:pt>
                <c:pt idx="726">
                  <c:v>2.0099999999999998</c:v>
                </c:pt>
                <c:pt idx="727">
                  <c:v>2.0150000000000001</c:v>
                </c:pt>
                <c:pt idx="728">
                  <c:v>2.02</c:v>
                </c:pt>
                <c:pt idx="729">
                  <c:v>2.0249999999999999</c:v>
                </c:pt>
                <c:pt idx="730">
                  <c:v>2.0299999999999998</c:v>
                </c:pt>
                <c:pt idx="731">
                  <c:v>2.0350000000000001</c:v>
                </c:pt>
                <c:pt idx="732">
                  <c:v>2.04</c:v>
                </c:pt>
                <c:pt idx="733">
                  <c:v>2.0449999999999999</c:v>
                </c:pt>
                <c:pt idx="734">
                  <c:v>2.0499999999999998</c:v>
                </c:pt>
                <c:pt idx="735">
                  <c:v>2.0550000000000002</c:v>
                </c:pt>
                <c:pt idx="736">
                  <c:v>2.06</c:v>
                </c:pt>
                <c:pt idx="737">
                  <c:v>2.0649999999999999</c:v>
                </c:pt>
                <c:pt idx="738">
                  <c:v>2.0699999999999998</c:v>
                </c:pt>
                <c:pt idx="739">
                  <c:v>2.0750000000000002</c:v>
                </c:pt>
                <c:pt idx="740">
                  <c:v>2.08</c:v>
                </c:pt>
                <c:pt idx="741">
                  <c:v>2.085</c:v>
                </c:pt>
                <c:pt idx="742">
                  <c:v>2.09</c:v>
                </c:pt>
                <c:pt idx="743">
                  <c:v>2.0950000000000002</c:v>
                </c:pt>
                <c:pt idx="744">
                  <c:v>2.1</c:v>
                </c:pt>
                <c:pt idx="745">
                  <c:v>2.105</c:v>
                </c:pt>
                <c:pt idx="746">
                  <c:v>2.11</c:v>
                </c:pt>
                <c:pt idx="747">
                  <c:v>2.1150000000000002</c:v>
                </c:pt>
                <c:pt idx="748">
                  <c:v>2.12</c:v>
                </c:pt>
                <c:pt idx="749">
                  <c:v>2.125</c:v>
                </c:pt>
                <c:pt idx="750">
                  <c:v>2.13</c:v>
                </c:pt>
                <c:pt idx="751">
                  <c:v>2.1349999999999998</c:v>
                </c:pt>
                <c:pt idx="752">
                  <c:v>2.14</c:v>
                </c:pt>
                <c:pt idx="753">
                  <c:v>2.145</c:v>
                </c:pt>
                <c:pt idx="754">
                  <c:v>2.15</c:v>
                </c:pt>
                <c:pt idx="755">
                  <c:v>2.1549999999999998</c:v>
                </c:pt>
                <c:pt idx="756">
                  <c:v>2.16</c:v>
                </c:pt>
                <c:pt idx="757">
                  <c:v>2.165</c:v>
                </c:pt>
                <c:pt idx="758">
                  <c:v>2.17</c:v>
                </c:pt>
                <c:pt idx="759">
                  <c:v>2.1749999999999998</c:v>
                </c:pt>
                <c:pt idx="760">
                  <c:v>2.1800000000000002</c:v>
                </c:pt>
                <c:pt idx="761">
                  <c:v>2.1850000000000001</c:v>
                </c:pt>
                <c:pt idx="762">
                  <c:v>2.19</c:v>
                </c:pt>
                <c:pt idx="763">
                  <c:v>2.1949999999999998</c:v>
                </c:pt>
                <c:pt idx="764">
                  <c:v>2.2000000000000002</c:v>
                </c:pt>
                <c:pt idx="765">
                  <c:v>2.2050000000000001</c:v>
                </c:pt>
                <c:pt idx="766">
                  <c:v>2.21</c:v>
                </c:pt>
                <c:pt idx="767">
                  <c:v>2.2149999999999999</c:v>
                </c:pt>
                <c:pt idx="768">
                  <c:v>2.2200000000000002</c:v>
                </c:pt>
                <c:pt idx="769">
                  <c:v>2.2250000000000001</c:v>
                </c:pt>
                <c:pt idx="770">
                  <c:v>2.23</c:v>
                </c:pt>
                <c:pt idx="771">
                  <c:v>2.2349999999999999</c:v>
                </c:pt>
                <c:pt idx="772">
                  <c:v>2.2400000000000002</c:v>
                </c:pt>
                <c:pt idx="773">
                  <c:v>2.2450000000000001</c:v>
                </c:pt>
                <c:pt idx="774">
                  <c:v>2.25</c:v>
                </c:pt>
                <c:pt idx="775">
                  <c:v>2.2549999999999999</c:v>
                </c:pt>
                <c:pt idx="776">
                  <c:v>2.2599999999999998</c:v>
                </c:pt>
                <c:pt idx="777">
                  <c:v>2.2650000000000001</c:v>
                </c:pt>
                <c:pt idx="778">
                  <c:v>2.27</c:v>
                </c:pt>
                <c:pt idx="779">
                  <c:v>2.2749999999999999</c:v>
                </c:pt>
                <c:pt idx="780">
                  <c:v>2.2799999999999998</c:v>
                </c:pt>
                <c:pt idx="781">
                  <c:v>2.2850000000000001</c:v>
                </c:pt>
                <c:pt idx="782">
                  <c:v>2.29</c:v>
                </c:pt>
                <c:pt idx="783">
                  <c:v>2.2949999999999999</c:v>
                </c:pt>
                <c:pt idx="784">
                  <c:v>2.2999999999999998</c:v>
                </c:pt>
                <c:pt idx="785">
                  <c:v>2.3050000000000002</c:v>
                </c:pt>
                <c:pt idx="786">
                  <c:v>2.31</c:v>
                </c:pt>
                <c:pt idx="787">
                  <c:v>2.3149999999999999</c:v>
                </c:pt>
                <c:pt idx="788">
                  <c:v>2.3199999999999998</c:v>
                </c:pt>
                <c:pt idx="789">
                  <c:v>2.3250000000000002</c:v>
                </c:pt>
                <c:pt idx="790">
                  <c:v>2.33</c:v>
                </c:pt>
                <c:pt idx="791">
                  <c:v>2.335</c:v>
                </c:pt>
                <c:pt idx="792">
                  <c:v>2.34</c:v>
                </c:pt>
                <c:pt idx="793">
                  <c:v>2.3450000000000002</c:v>
                </c:pt>
                <c:pt idx="794">
                  <c:v>2.35</c:v>
                </c:pt>
                <c:pt idx="795">
                  <c:v>2.355</c:v>
                </c:pt>
                <c:pt idx="796">
                  <c:v>2.36</c:v>
                </c:pt>
                <c:pt idx="797">
                  <c:v>2.3650000000000002</c:v>
                </c:pt>
                <c:pt idx="798">
                  <c:v>2.37</c:v>
                </c:pt>
                <c:pt idx="799">
                  <c:v>2.375</c:v>
                </c:pt>
                <c:pt idx="800">
                  <c:v>2.38</c:v>
                </c:pt>
                <c:pt idx="801">
                  <c:v>2.3849999999999998</c:v>
                </c:pt>
                <c:pt idx="802">
                  <c:v>2.39</c:v>
                </c:pt>
                <c:pt idx="803">
                  <c:v>2.395</c:v>
                </c:pt>
                <c:pt idx="804">
                  <c:v>2.4</c:v>
                </c:pt>
                <c:pt idx="805">
                  <c:v>2.4049999999999998</c:v>
                </c:pt>
                <c:pt idx="806">
                  <c:v>2.41</c:v>
                </c:pt>
                <c:pt idx="807">
                  <c:v>2.415</c:v>
                </c:pt>
                <c:pt idx="808">
                  <c:v>2.42</c:v>
                </c:pt>
                <c:pt idx="809">
                  <c:v>2.4249999999999998</c:v>
                </c:pt>
                <c:pt idx="810">
                  <c:v>2.4300000000000002</c:v>
                </c:pt>
                <c:pt idx="811">
                  <c:v>2.4350000000000001</c:v>
                </c:pt>
                <c:pt idx="812">
                  <c:v>2.44</c:v>
                </c:pt>
                <c:pt idx="813">
                  <c:v>2.4449999999999998</c:v>
                </c:pt>
                <c:pt idx="814">
                  <c:v>2.4500000000000002</c:v>
                </c:pt>
                <c:pt idx="815">
                  <c:v>2.4550000000000001</c:v>
                </c:pt>
                <c:pt idx="816">
                  <c:v>2.46</c:v>
                </c:pt>
                <c:pt idx="817">
                  <c:v>2.4649999999999999</c:v>
                </c:pt>
                <c:pt idx="818">
                  <c:v>2.4700000000000002</c:v>
                </c:pt>
                <c:pt idx="819">
                  <c:v>2.4750000000000001</c:v>
                </c:pt>
                <c:pt idx="820">
                  <c:v>2.48</c:v>
                </c:pt>
                <c:pt idx="821">
                  <c:v>2.4849999999999999</c:v>
                </c:pt>
                <c:pt idx="822">
                  <c:v>2.4900000000000002</c:v>
                </c:pt>
                <c:pt idx="823">
                  <c:v>2.4950000000000001</c:v>
                </c:pt>
                <c:pt idx="824">
                  <c:v>2.5</c:v>
                </c:pt>
                <c:pt idx="825">
                  <c:v>2.5049999999999999</c:v>
                </c:pt>
                <c:pt idx="826">
                  <c:v>2.5099999999999998</c:v>
                </c:pt>
                <c:pt idx="827">
                  <c:v>2.5150000000000001</c:v>
                </c:pt>
                <c:pt idx="828">
                  <c:v>2.52</c:v>
                </c:pt>
                <c:pt idx="829">
                  <c:v>2.5249999999999999</c:v>
                </c:pt>
                <c:pt idx="830">
                  <c:v>2.5299999999999998</c:v>
                </c:pt>
                <c:pt idx="831">
                  <c:v>2.5350000000000001</c:v>
                </c:pt>
                <c:pt idx="832">
                  <c:v>2.54</c:v>
                </c:pt>
                <c:pt idx="833">
                  <c:v>2.5449999999999999</c:v>
                </c:pt>
                <c:pt idx="834">
                  <c:v>2.5499999999999998</c:v>
                </c:pt>
                <c:pt idx="835">
                  <c:v>2.5550000000000002</c:v>
                </c:pt>
                <c:pt idx="836">
                  <c:v>2.56</c:v>
                </c:pt>
                <c:pt idx="837">
                  <c:v>2.5649999999999999</c:v>
                </c:pt>
                <c:pt idx="838">
                  <c:v>2.57</c:v>
                </c:pt>
                <c:pt idx="839">
                  <c:v>2.5750000000000002</c:v>
                </c:pt>
                <c:pt idx="840">
                  <c:v>2.58</c:v>
                </c:pt>
                <c:pt idx="841">
                  <c:v>2.585</c:v>
                </c:pt>
                <c:pt idx="842">
                  <c:v>2.59</c:v>
                </c:pt>
                <c:pt idx="843">
                  <c:v>2.5950000000000002</c:v>
                </c:pt>
                <c:pt idx="844">
                  <c:v>2.6</c:v>
                </c:pt>
                <c:pt idx="845">
                  <c:v>2.605</c:v>
                </c:pt>
                <c:pt idx="846">
                  <c:v>2.61</c:v>
                </c:pt>
                <c:pt idx="847">
                  <c:v>2.6150000000000002</c:v>
                </c:pt>
                <c:pt idx="848">
                  <c:v>2.62</c:v>
                </c:pt>
                <c:pt idx="849">
                  <c:v>2.625</c:v>
                </c:pt>
                <c:pt idx="850">
                  <c:v>2.63</c:v>
                </c:pt>
                <c:pt idx="851">
                  <c:v>2.6349999999999998</c:v>
                </c:pt>
                <c:pt idx="852">
                  <c:v>2.64</c:v>
                </c:pt>
                <c:pt idx="853">
                  <c:v>2.645</c:v>
                </c:pt>
                <c:pt idx="854">
                  <c:v>2.65</c:v>
                </c:pt>
                <c:pt idx="855">
                  <c:v>2.6549999999999998</c:v>
                </c:pt>
                <c:pt idx="856">
                  <c:v>2.66</c:v>
                </c:pt>
                <c:pt idx="857">
                  <c:v>2.665</c:v>
                </c:pt>
                <c:pt idx="858">
                  <c:v>2.67</c:v>
                </c:pt>
                <c:pt idx="859">
                  <c:v>2.6749999999999998</c:v>
                </c:pt>
                <c:pt idx="860">
                  <c:v>2.68</c:v>
                </c:pt>
                <c:pt idx="861">
                  <c:v>2.6850000000000001</c:v>
                </c:pt>
                <c:pt idx="862">
                  <c:v>2.69</c:v>
                </c:pt>
                <c:pt idx="863">
                  <c:v>2.6949999999999998</c:v>
                </c:pt>
                <c:pt idx="864">
                  <c:v>2.7</c:v>
                </c:pt>
                <c:pt idx="865">
                  <c:v>2.7050000000000001</c:v>
                </c:pt>
                <c:pt idx="866">
                  <c:v>2.71</c:v>
                </c:pt>
                <c:pt idx="867">
                  <c:v>2.7149999999999999</c:v>
                </c:pt>
                <c:pt idx="868">
                  <c:v>2.72</c:v>
                </c:pt>
                <c:pt idx="869">
                  <c:v>2.7250000000000001</c:v>
                </c:pt>
                <c:pt idx="870">
                  <c:v>2.73</c:v>
                </c:pt>
                <c:pt idx="871">
                  <c:v>2.7349999999999999</c:v>
                </c:pt>
                <c:pt idx="872">
                  <c:v>2.74</c:v>
                </c:pt>
                <c:pt idx="873">
                  <c:v>2.7450000000000001</c:v>
                </c:pt>
                <c:pt idx="874">
                  <c:v>2.75</c:v>
                </c:pt>
                <c:pt idx="875">
                  <c:v>2.7549999999999999</c:v>
                </c:pt>
                <c:pt idx="876">
                  <c:v>2.76</c:v>
                </c:pt>
                <c:pt idx="877">
                  <c:v>2.7650000000000001</c:v>
                </c:pt>
                <c:pt idx="878">
                  <c:v>2.77</c:v>
                </c:pt>
                <c:pt idx="879">
                  <c:v>2.7749999999999999</c:v>
                </c:pt>
                <c:pt idx="880">
                  <c:v>2.78</c:v>
                </c:pt>
                <c:pt idx="881">
                  <c:v>2.7850000000000001</c:v>
                </c:pt>
                <c:pt idx="882">
                  <c:v>2.79</c:v>
                </c:pt>
                <c:pt idx="883">
                  <c:v>2.7949999999999999</c:v>
                </c:pt>
                <c:pt idx="884">
                  <c:v>2.8</c:v>
                </c:pt>
                <c:pt idx="885">
                  <c:v>2.8050000000000002</c:v>
                </c:pt>
                <c:pt idx="886">
                  <c:v>2.81</c:v>
                </c:pt>
                <c:pt idx="887">
                  <c:v>2.8149999999999999</c:v>
                </c:pt>
                <c:pt idx="888">
                  <c:v>2.82</c:v>
                </c:pt>
                <c:pt idx="889">
                  <c:v>2.8250000000000002</c:v>
                </c:pt>
                <c:pt idx="890">
                  <c:v>2.83</c:v>
                </c:pt>
                <c:pt idx="891">
                  <c:v>2.835</c:v>
                </c:pt>
                <c:pt idx="892">
                  <c:v>2.84</c:v>
                </c:pt>
                <c:pt idx="893">
                  <c:v>2.8450000000000002</c:v>
                </c:pt>
                <c:pt idx="894">
                  <c:v>2.85</c:v>
                </c:pt>
                <c:pt idx="895">
                  <c:v>2.855</c:v>
                </c:pt>
                <c:pt idx="896">
                  <c:v>2.86</c:v>
                </c:pt>
                <c:pt idx="897">
                  <c:v>2.8650000000000002</c:v>
                </c:pt>
                <c:pt idx="898">
                  <c:v>2.87</c:v>
                </c:pt>
                <c:pt idx="899">
                  <c:v>2.875</c:v>
                </c:pt>
                <c:pt idx="900">
                  <c:v>2.88</c:v>
                </c:pt>
                <c:pt idx="901">
                  <c:v>2.8849999999999998</c:v>
                </c:pt>
                <c:pt idx="902">
                  <c:v>2.89</c:v>
                </c:pt>
                <c:pt idx="903">
                  <c:v>2.895</c:v>
                </c:pt>
                <c:pt idx="904">
                  <c:v>2.9</c:v>
                </c:pt>
                <c:pt idx="905">
                  <c:v>2.9049999999999998</c:v>
                </c:pt>
                <c:pt idx="906">
                  <c:v>2.91</c:v>
                </c:pt>
                <c:pt idx="907">
                  <c:v>2.915</c:v>
                </c:pt>
                <c:pt idx="908">
                  <c:v>2.92</c:v>
                </c:pt>
                <c:pt idx="909">
                  <c:v>2.9249999999999998</c:v>
                </c:pt>
                <c:pt idx="910">
                  <c:v>2.93</c:v>
                </c:pt>
                <c:pt idx="911">
                  <c:v>2.9350000000000001</c:v>
                </c:pt>
                <c:pt idx="912">
                  <c:v>2.94</c:v>
                </c:pt>
                <c:pt idx="913">
                  <c:v>2.9449999999999998</c:v>
                </c:pt>
                <c:pt idx="914">
                  <c:v>2.95</c:v>
                </c:pt>
                <c:pt idx="915">
                  <c:v>2.9550000000000001</c:v>
                </c:pt>
                <c:pt idx="916">
                  <c:v>2.96</c:v>
                </c:pt>
                <c:pt idx="917">
                  <c:v>2.9649999999999999</c:v>
                </c:pt>
                <c:pt idx="918">
                  <c:v>2.97</c:v>
                </c:pt>
                <c:pt idx="919">
                  <c:v>2.9750000000000001</c:v>
                </c:pt>
                <c:pt idx="920">
                  <c:v>2.98</c:v>
                </c:pt>
                <c:pt idx="921">
                  <c:v>2.9849999999999999</c:v>
                </c:pt>
                <c:pt idx="922">
                  <c:v>2.99</c:v>
                </c:pt>
                <c:pt idx="923">
                  <c:v>2.9950000000000001</c:v>
                </c:pt>
                <c:pt idx="924">
                  <c:v>3</c:v>
                </c:pt>
                <c:pt idx="925">
                  <c:v>3.0049999999999999</c:v>
                </c:pt>
                <c:pt idx="926">
                  <c:v>3.01</c:v>
                </c:pt>
                <c:pt idx="927">
                  <c:v>3.0150000000000001</c:v>
                </c:pt>
                <c:pt idx="928">
                  <c:v>3.02</c:v>
                </c:pt>
                <c:pt idx="929">
                  <c:v>3.0249999999999999</c:v>
                </c:pt>
                <c:pt idx="930">
                  <c:v>3.03</c:v>
                </c:pt>
                <c:pt idx="931">
                  <c:v>3.0350000000000001</c:v>
                </c:pt>
                <c:pt idx="932">
                  <c:v>3.04</c:v>
                </c:pt>
                <c:pt idx="933">
                  <c:v>3.0449999999999999</c:v>
                </c:pt>
                <c:pt idx="934">
                  <c:v>3.05</c:v>
                </c:pt>
                <c:pt idx="935">
                  <c:v>3.0550000000000002</c:v>
                </c:pt>
                <c:pt idx="936">
                  <c:v>3.06</c:v>
                </c:pt>
                <c:pt idx="937">
                  <c:v>3.0649999999999999</c:v>
                </c:pt>
                <c:pt idx="938">
                  <c:v>3.07</c:v>
                </c:pt>
                <c:pt idx="939">
                  <c:v>3.0750000000000002</c:v>
                </c:pt>
                <c:pt idx="940">
                  <c:v>3.08</c:v>
                </c:pt>
                <c:pt idx="941">
                  <c:v>3.085</c:v>
                </c:pt>
                <c:pt idx="942">
                  <c:v>3.09</c:v>
                </c:pt>
                <c:pt idx="943">
                  <c:v>3.0950000000000002</c:v>
                </c:pt>
                <c:pt idx="944">
                  <c:v>3.1</c:v>
                </c:pt>
                <c:pt idx="945">
                  <c:v>3.105</c:v>
                </c:pt>
                <c:pt idx="946">
                  <c:v>3.11</c:v>
                </c:pt>
                <c:pt idx="947">
                  <c:v>3.1150000000000002</c:v>
                </c:pt>
                <c:pt idx="948">
                  <c:v>3.12</c:v>
                </c:pt>
                <c:pt idx="949">
                  <c:v>3.125</c:v>
                </c:pt>
                <c:pt idx="950">
                  <c:v>3.13</c:v>
                </c:pt>
                <c:pt idx="951">
                  <c:v>3.1349999999999998</c:v>
                </c:pt>
                <c:pt idx="952">
                  <c:v>3.14</c:v>
                </c:pt>
                <c:pt idx="953">
                  <c:v>3.145</c:v>
                </c:pt>
                <c:pt idx="954">
                  <c:v>3.15</c:v>
                </c:pt>
                <c:pt idx="955">
                  <c:v>3.1549999999999998</c:v>
                </c:pt>
                <c:pt idx="956">
                  <c:v>3.16</c:v>
                </c:pt>
                <c:pt idx="957">
                  <c:v>3.165</c:v>
                </c:pt>
                <c:pt idx="958">
                  <c:v>3.17</c:v>
                </c:pt>
                <c:pt idx="959">
                  <c:v>3.1749999999999998</c:v>
                </c:pt>
                <c:pt idx="960">
                  <c:v>3.18</c:v>
                </c:pt>
                <c:pt idx="961">
                  <c:v>3.1850000000000001</c:v>
                </c:pt>
                <c:pt idx="962">
                  <c:v>3.19</c:v>
                </c:pt>
                <c:pt idx="963">
                  <c:v>3.1949999999999998</c:v>
                </c:pt>
                <c:pt idx="964">
                  <c:v>3.2</c:v>
                </c:pt>
                <c:pt idx="965">
                  <c:v>3.2050000000000001</c:v>
                </c:pt>
                <c:pt idx="966">
                  <c:v>3.21</c:v>
                </c:pt>
                <c:pt idx="967">
                  <c:v>3.2149999999999999</c:v>
                </c:pt>
                <c:pt idx="968">
                  <c:v>3.22</c:v>
                </c:pt>
                <c:pt idx="969">
                  <c:v>3.2250000000000001</c:v>
                </c:pt>
                <c:pt idx="970">
                  <c:v>3.23</c:v>
                </c:pt>
                <c:pt idx="971">
                  <c:v>3.2349999999999999</c:v>
                </c:pt>
                <c:pt idx="972">
                  <c:v>3.24</c:v>
                </c:pt>
                <c:pt idx="973">
                  <c:v>3.2450000000000001</c:v>
                </c:pt>
                <c:pt idx="974">
                  <c:v>3.25</c:v>
                </c:pt>
                <c:pt idx="975">
                  <c:v>3.2549999999999999</c:v>
                </c:pt>
                <c:pt idx="976">
                  <c:v>3.26</c:v>
                </c:pt>
                <c:pt idx="977">
                  <c:v>3.2650000000000001</c:v>
                </c:pt>
                <c:pt idx="978">
                  <c:v>3.27</c:v>
                </c:pt>
                <c:pt idx="979">
                  <c:v>3.2749999999999999</c:v>
                </c:pt>
                <c:pt idx="980">
                  <c:v>3.28</c:v>
                </c:pt>
                <c:pt idx="981">
                  <c:v>3.2850000000000001</c:v>
                </c:pt>
                <c:pt idx="982">
                  <c:v>3.29</c:v>
                </c:pt>
                <c:pt idx="983">
                  <c:v>3.2949999999999999</c:v>
                </c:pt>
                <c:pt idx="984">
                  <c:v>3.3</c:v>
                </c:pt>
                <c:pt idx="985">
                  <c:v>3.3050000000000002</c:v>
                </c:pt>
                <c:pt idx="986">
                  <c:v>3.31</c:v>
                </c:pt>
                <c:pt idx="987">
                  <c:v>3.3149999999999999</c:v>
                </c:pt>
                <c:pt idx="988">
                  <c:v>3.32</c:v>
                </c:pt>
                <c:pt idx="989">
                  <c:v>3.3250000000000002</c:v>
                </c:pt>
                <c:pt idx="990">
                  <c:v>3.33</c:v>
                </c:pt>
                <c:pt idx="991">
                  <c:v>3.335</c:v>
                </c:pt>
                <c:pt idx="992">
                  <c:v>3.34</c:v>
                </c:pt>
                <c:pt idx="993">
                  <c:v>3.3450000000000002</c:v>
                </c:pt>
                <c:pt idx="994">
                  <c:v>3.35</c:v>
                </c:pt>
                <c:pt idx="995">
                  <c:v>3.355</c:v>
                </c:pt>
                <c:pt idx="996">
                  <c:v>3.36</c:v>
                </c:pt>
                <c:pt idx="997">
                  <c:v>3.3650000000000002</c:v>
                </c:pt>
                <c:pt idx="998">
                  <c:v>3.37</c:v>
                </c:pt>
                <c:pt idx="999">
                  <c:v>3.375</c:v>
                </c:pt>
              </c:numCache>
            </c:numRef>
          </c:xVal>
          <c:yVal>
            <c:numRef>
              <c:f>'[1]Current Sensor Scope Data'!$AS$5:$AS$1004</c:f>
              <c:numCache>
                <c:formatCode>General</c:formatCode>
                <c:ptCount val="1000"/>
                <c:pt idx="0">
                  <c:v>-7.53</c:v>
                </c:pt>
                <c:pt idx="1">
                  <c:v>-5.96</c:v>
                </c:pt>
                <c:pt idx="2">
                  <c:v>-4.3999999999999995</c:v>
                </c:pt>
                <c:pt idx="3">
                  <c:v>-7.53</c:v>
                </c:pt>
                <c:pt idx="4">
                  <c:v>-7.53</c:v>
                </c:pt>
                <c:pt idx="5">
                  <c:v>-5.96</c:v>
                </c:pt>
                <c:pt idx="6">
                  <c:v>-5.96</c:v>
                </c:pt>
                <c:pt idx="7">
                  <c:v>-5.96</c:v>
                </c:pt>
                <c:pt idx="8">
                  <c:v>-7.53</c:v>
                </c:pt>
                <c:pt idx="9">
                  <c:v>-7.53</c:v>
                </c:pt>
                <c:pt idx="10">
                  <c:v>-5.96</c:v>
                </c:pt>
                <c:pt idx="11">
                  <c:v>-4.3999999999999995</c:v>
                </c:pt>
                <c:pt idx="12">
                  <c:v>-5.96</c:v>
                </c:pt>
                <c:pt idx="13">
                  <c:v>-5.96</c:v>
                </c:pt>
                <c:pt idx="14">
                  <c:v>-5.96</c:v>
                </c:pt>
                <c:pt idx="15">
                  <c:v>-5.96</c:v>
                </c:pt>
                <c:pt idx="16">
                  <c:v>-5.96</c:v>
                </c:pt>
                <c:pt idx="17">
                  <c:v>-5.96</c:v>
                </c:pt>
                <c:pt idx="18">
                  <c:v>-5.96</c:v>
                </c:pt>
                <c:pt idx="19">
                  <c:v>-4.3999999999999995</c:v>
                </c:pt>
                <c:pt idx="20">
                  <c:v>-5.96</c:v>
                </c:pt>
                <c:pt idx="21">
                  <c:v>-5.96</c:v>
                </c:pt>
                <c:pt idx="22">
                  <c:v>-5.96</c:v>
                </c:pt>
                <c:pt idx="23">
                  <c:v>-5.96</c:v>
                </c:pt>
                <c:pt idx="24">
                  <c:v>-4.3999999999999995</c:v>
                </c:pt>
                <c:pt idx="25">
                  <c:v>-5.96</c:v>
                </c:pt>
                <c:pt idx="26">
                  <c:v>-5.96</c:v>
                </c:pt>
                <c:pt idx="27">
                  <c:v>-5.96</c:v>
                </c:pt>
                <c:pt idx="28">
                  <c:v>-5.96</c:v>
                </c:pt>
                <c:pt idx="29">
                  <c:v>-5.96</c:v>
                </c:pt>
                <c:pt idx="30">
                  <c:v>-5.96</c:v>
                </c:pt>
                <c:pt idx="31">
                  <c:v>-5.96</c:v>
                </c:pt>
                <c:pt idx="32">
                  <c:v>-5.96</c:v>
                </c:pt>
                <c:pt idx="33">
                  <c:v>-5.96</c:v>
                </c:pt>
                <c:pt idx="34">
                  <c:v>-5.96</c:v>
                </c:pt>
                <c:pt idx="35">
                  <c:v>-5.96</c:v>
                </c:pt>
                <c:pt idx="36">
                  <c:v>-5.96</c:v>
                </c:pt>
                <c:pt idx="37">
                  <c:v>-5.96</c:v>
                </c:pt>
                <c:pt idx="38">
                  <c:v>-5.96</c:v>
                </c:pt>
                <c:pt idx="39">
                  <c:v>-5.96</c:v>
                </c:pt>
                <c:pt idx="40">
                  <c:v>-5.96</c:v>
                </c:pt>
                <c:pt idx="41">
                  <c:v>-5.96</c:v>
                </c:pt>
                <c:pt idx="42">
                  <c:v>-7.53</c:v>
                </c:pt>
                <c:pt idx="43">
                  <c:v>-5.96</c:v>
                </c:pt>
                <c:pt idx="44">
                  <c:v>-5.96</c:v>
                </c:pt>
                <c:pt idx="45">
                  <c:v>-5.96</c:v>
                </c:pt>
                <c:pt idx="46">
                  <c:v>-5.96</c:v>
                </c:pt>
                <c:pt idx="47">
                  <c:v>-5.96</c:v>
                </c:pt>
                <c:pt idx="48">
                  <c:v>-5.96</c:v>
                </c:pt>
                <c:pt idx="49">
                  <c:v>-5.96</c:v>
                </c:pt>
                <c:pt idx="50">
                  <c:v>-5.96</c:v>
                </c:pt>
                <c:pt idx="51">
                  <c:v>-5.96</c:v>
                </c:pt>
                <c:pt idx="52">
                  <c:v>-5.96</c:v>
                </c:pt>
                <c:pt idx="53">
                  <c:v>-5.96</c:v>
                </c:pt>
                <c:pt idx="54">
                  <c:v>-5.96</c:v>
                </c:pt>
                <c:pt idx="55">
                  <c:v>-5.96</c:v>
                </c:pt>
                <c:pt idx="56">
                  <c:v>-5.96</c:v>
                </c:pt>
                <c:pt idx="57">
                  <c:v>-7.53</c:v>
                </c:pt>
                <c:pt idx="58">
                  <c:v>-5.96</c:v>
                </c:pt>
                <c:pt idx="59">
                  <c:v>-5.96</c:v>
                </c:pt>
                <c:pt idx="60">
                  <c:v>-4.3999999999999995</c:v>
                </c:pt>
                <c:pt idx="61">
                  <c:v>-5.96</c:v>
                </c:pt>
                <c:pt idx="62">
                  <c:v>-7.53</c:v>
                </c:pt>
                <c:pt idx="63">
                  <c:v>-5.96</c:v>
                </c:pt>
                <c:pt idx="64">
                  <c:v>-4.3999999999999995</c:v>
                </c:pt>
                <c:pt idx="65">
                  <c:v>-4.3999999999999995</c:v>
                </c:pt>
                <c:pt idx="66">
                  <c:v>-5.96</c:v>
                </c:pt>
                <c:pt idx="67">
                  <c:v>-7.53</c:v>
                </c:pt>
                <c:pt idx="68">
                  <c:v>-5.96</c:v>
                </c:pt>
                <c:pt idx="69">
                  <c:v>-5.96</c:v>
                </c:pt>
                <c:pt idx="70">
                  <c:v>-5.96</c:v>
                </c:pt>
                <c:pt idx="71">
                  <c:v>-7.53</c:v>
                </c:pt>
                <c:pt idx="72">
                  <c:v>-4.3999999999999995</c:v>
                </c:pt>
                <c:pt idx="73">
                  <c:v>-5.96</c:v>
                </c:pt>
                <c:pt idx="74">
                  <c:v>-4.3999999999999995</c:v>
                </c:pt>
                <c:pt idx="75">
                  <c:v>-5.96</c:v>
                </c:pt>
                <c:pt idx="76">
                  <c:v>-4.3999999999999995</c:v>
                </c:pt>
                <c:pt idx="77">
                  <c:v>-5.96</c:v>
                </c:pt>
                <c:pt idx="78">
                  <c:v>-5.96</c:v>
                </c:pt>
                <c:pt idx="79">
                  <c:v>-5.96</c:v>
                </c:pt>
                <c:pt idx="80">
                  <c:v>-5.96</c:v>
                </c:pt>
                <c:pt idx="81">
                  <c:v>-4.3999999999999995</c:v>
                </c:pt>
                <c:pt idx="82">
                  <c:v>-5.96</c:v>
                </c:pt>
                <c:pt idx="83">
                  <c:v>-7.53</c:v>
                </c:pt>
                <c:pt idx="84">
                  <c:v>-7.53</c:v>
                </c:pt>
                <c:pt idx="85">
                  <c:v>-5.96</c:v>
                </c:pt>
                <c:pt idx="86">
                  <c:v>-5.96</c:v>
                </c:pt>
                <c:pt idx="87">
                  <c:v>-2.8400000000000003</c:v>
                </c:pt>
                <c:pt idx="88">
                  <c:v>-5.96</c:v>
                </c:pt>
                <c:pt idx="89">
                  <c:v>-5.96</c:v>
                </c:pt>
                <c:pt idx="90">
                  <c:v>-5.96</c:v>
                </c:pt>
                <c:pt idx="91">
                  <c:v>-5.96</c:v>
                </c:pt>
                <c:pt idx="92">
                  <c:v>-5.96</c:v>
                </c:pt>
                <c:pt idx="93">
                  <c:v>-4.3999999999999995</c:v>
                </c:pt>
                <c:pt idx="94">
                  <c:v>-5.96</c:v>
                </c:pt>
                <c:pt idx="95">
                  <c:v>-7.53</c:v>
                </c:pt>
                <c:pt idx="96">
                  <c:v>-5.96</c:v>
                </c:pt>
                <c:pt idx="97">
                  <c:v>-5.96</c:v>
                </c:pt>
                <c:pt idx="98">
                  <c:v>-5.96</c:v>
                </c:pt>
                <c:pt idx="99">
                  <c:v>-5.96</c:v>
                </c:pt>
                <c:pt idx="100">
                  <c:v>-4.3999999999999995</c:v>
                </c:pt>
                <c:pt idx="101">
                  <c:v>-5.96</c:v>
                </c:pt>
                <c:pt idx="102">
                  <c:v>-5.96</c:v>
                </c:pt>
                <c:pt idx="103">
                  <c:v>-5.96</c:v>
                </c:pt>
                <c:pt idx="104">
                  <c:v>-4.3999999999999995</c:v>
                </c:pt>
                <c:pt idx="105">
                  <c:v>-4.3999999999999995</c:v>
                </c:pt>
                <c:pt idx="106">
                  <c:v>-4.3999999999999995</c:v>
                </c:pt>
                <c:pt idx="107">
                  <c:v>-5.96</c:v>
                </c:pt>
                <c:pt idx="108">
                  <c:v>-5.96</c:v>
                </c:pt>
                <c:pt idx="109">
                  <c:v>-5.96</c:v>
                </c:pt>
                <c:pt idx="110">
                  <c:v>-5.96</c:v>
                </c:pt>
                <c:pt idx="111">
                  <c:v>-5.96</c:v>
                </c:pt>
                <c:pt idx="112">
                  <c:v>-5.96</c:v>
                </c:pt>
                <c:pt idx="113">
                  <c:v>-4.3999999999999995</c:v>
                </c:pt>
                <c:pt idx="114">
                  <c:v>-7.53</c:v>
                </c:pt>
                <c:pt idx="115">
                  <c:v>-5.96</c:v>
                </c:pt>
                <c:pt idx="116">
                  <c:v>-5.96</c:v>
                </c:pt>
                <c:pt idx="117">
                  <c:v>-5.96</c:v>
                </c:pt>
                <c:pt idx="118">
                  <c:v>-5.96</c:v>
                </c:pt>
                <c:pt idx="119">
                  <c:v>-5.96</c:v>
                </c:pt>
                <c:pt idx="120">
                  <c:v>-5.96</c:v>
                </c:pt>
                <c:pt idx="121">
                  <c:v>-5.96</c:v>
                </c:pt>
                <c:pt idx="122">
                  <c:v>-5.96</c:v>
                </c:pt>
                <c:pt idx="123">
                  <c:v>-5.96</c:v>
                </c:pt>
                <c:pt idx="124">
                  <c:v>-5.96</c:v>
                </c:pt>
                <c:pt idx="125">
                  <c:v>-4.3999999999999995</c:v>
                </c:pt>
                <c:pt idx="126">
                  <c:v>-7.53</c:v>
                </c:pt>
                <c:pt idx="127">
                  <c:v>-5.96</c:v>
                </c:pt>
                <c:pt idx="128">
                  <c:v>-5.96</c:v>
                </c:pt>
                <c:pt idx="129">
                  <c:v>-5.96</c:v>
                </c:pt>
                <c:pt idx="130">
                  <c:v>-7.53</c:v>
                </c:pt>
                <c:pt idx="131">
                  <c:v>-5.96</c:v>
                </c:pt>
                <c:pt idx="132">
                  <c:v>-7.53</c:v>
                </c:pt>
                <c:pt idx="133">
                  <c:v>-5.96</c:v>
                </c:pt>
                <c:pt idx="134">
                  <c:v>-5.96</c:v>
                </c:pt>
                <c:pt idx="135">
                  <c:v>-5.96</c:v>
                </c:pt>
                <c:pt idx="136">
                  <c:v>-5.96</c:v>
                </c:pt>
                <c:pt idx="137">
                  <c:v>-5.96</c:v>
                </c:pt>
                <c:pt idx="138">
                  <c:v>-5.96</c:v>
                </c:pt>
                <c:pt idx="139">
                  <c:v>-7.53</c:v>
                </c:pt>
                <c:pt idx="140">
                  <c:v>-7.53</c:v>
                </c:pt>
                <c:pt idx="141">
                  <c:v>-5.96</c:v>
                </c:pt>
                <c:pt idx="142">
                  <c:v>-7.53</c:v>
                </c:pt>
                <c:pt idx="143">
                  <c:v>-5.96</c:v>
                </c:pt>
                <c:pt idx="144">
                  <c:v>-5.96</c:v>
                </c:pt>
                <c:pt idx="145">
                  <c:v>-5.96</c:v>
                </c:pt>
                <c:pt idx="146">
                  <c:v>-4.3999999999999995</c:v>
                </c:pt>
                <c:pt idx="147">
                  <c:v>-7.53</c:v>
                </c:pt>
                <c:pt idx="148">
                  <c:v>-4.3999999999999995</c:v>
                </c:pt>
                <c:pt idx="149">
                  <c:v>-5.96</c:v>
                </c:pt>
                <c:pt idx="150">
                  <c:v>-5.96</c:v>
                </c:pt>
                <c:pt idx="151">
                  <c:v>-5.96</c:v>
                </c:pt>
                <c:pt idx="152">
                  <c:v>-5.96</c:v>
                </c:pt>
                <c:pt idx="153">
                  <c:v>-5.96</c:v>
                </c:pt>
                <c:pt idx="154">
                  <c:v>-5.96</c:v>
                </c:pt>
                <c:pt idx="155">
                  <c:v>-7.53</c:v>
                </c:pt>
                <c:pt idx="156">
                  <c:v>-7.53</c:v>
                </c:pt>
                <c:pt idx="157">
                  <c:v>-5.96</c:v>
                </c:pt>
                <c:pt idx="158">
                  <c:v>-4.3999999999999995</c:v>
                </c:pt>
                <c:pt idx="159">
                  <c:v>-5.96</c:v>
                </c:pt>
                <c:pt idx="160">
                  <c:v>-7.53</c:v>
                </c:pt>
                <c:pt idx="161">
                  <c:v>-5.96</c:v>
                </c:pt>
                <c:pt idx="162">
                  <c:v>-5.96</c:v>
                </c:pt>
                <c:pt idx="163">
                  <c:v>-5.96</c:v>
                </c:pt>
                <c:pt idx="164">
                  <c:v>-4.3999999999999995</c:v>
                </c:pt>
                <c:pt idx="165">
                  <c:v>-5.96</c:v>
                </c:pt>
                <c:pt idx="166">
                  <c:v>-4.3999999999999995</c:v>
                </c:pt>
                <c:pt idx="167">
                  <c:v>-5.96</c:v>
                </c:pt>
                <c:pt idx="168">
                  <c:v>-7.53</c:v>
                </c:pt>
                <c:pt idx="169">
                  <c:v>-5.96</c:v>
                </c:pt>
                <c:pt idx="170">
                  <c:v>-5.96</c:v>
                </c:pt>
                <c:pt idx="171">
                  <c:v>-4.3999999999999995</c:v>
                </c:pt>
                <c:pt idx="172">
                  <c:v>-5.96</c:v>
                </c:pt>
                <c:pt idx="173">
                  <c:v>-5.96</c:v>
                </c:pt>
                <c:pt idx="174">
                  <c:v>-4.3999999999999995</c:v>
                </c:pt>
                <c:pt idx="175">
                  <c:v>-5.96</c:v>
                </c:pt>
                <c:pt idx="176">
                  <c:v>-5.96</c:v>
                </c:pt>
                <c:pt idx="177">
                  <c:v>-5.96</c:v>
                </c:pt>
                <c:pt idx="178">
                  <c:v>-7.53</c:v>
                </c:pt>
                <c:pt idx="179">
                  <c:v>-4.3999999999999995</c:v>
                </c:pt>
                <c:pt idx="180">
                  <c:v>-4.3999999999999995</c:v>
                </c:pt>
                <c:pt idx="181">
                  <c:v>-5.96</c:v>
                </c:pt>
                <c:pt idx="182">
                  <c:v>-5.96</c:v>
                </c:pt>
                <c:pt idx="183">
                  <c:v>-5.96</c:v>
                </c:pt>
                <c:pt idx="184">
                  <c:v>-5.96</c:v>
                </c:pt>
                <c:pt idx="185">
                  <c:v>-5.96</c:v>
                </c:pt>
                <c:pt idx="186">
                  <c:v>-5.96</c:v>
                </c:pt>
                <c:pt idx="187">
                  <c:v>-5.96</c:v>
                </c:pt>
                <c:pt idx="188">
                  <c:v>-5.96</c:v>
                </c:pt>
                <c:pt idx="189">
                  <c:v>-5.96</c:v>
                </c:pt>
                <c:pt idx="190">
                  <c:v>-7.53</c:v>
                </c:pt>
                <c:pt idx="191">
                  <c:v>-5.96</c:v>
                </c:pt>
                <c:pt idx="192">
                  <c:v>-4.3999999999999995</c:v>
                </c:pt>
                <c:pt idx="193">
                  <c:v>-5.96</c:v>
                </c:pt>
                <c:pt idx="194">
                  <c:v>-5.96</c:v>
                </c:pt>
                <c:pt idx="195">
                  <c:v>-5.96</c:v>
                </c:pt>
                <c:pt idx="196">
                  <c:v>-5.96</c:v>
                </c:pt>
                <c:pt idx="197">
                  <c:v>-5.96</c:v>
                </c:pt>
                <c:pt idx="198">
                  <c:v>-5.96</c:v>
                </c:pt>
                <c:pt idx="199">
                  <c:v>-5.96</c:v>
                </c:pt>
                <c:pt idx="200">
                  <c:v>-4.3999999999999995</c:v>
                </c:pt>
                <c:pt idx="201">
                  <c:v>-5.96</c:v>
                </c:pt>
                <c:pt idx="202">
                  <c:v>-5.96</c:v>
                </c:pt>
                <c:pt idx="203">
                  <c:v>-5.96</c:v>
                </c:pt>
                <c:pt idx="204">
                  <c:v>-5.96</c:v>
                </c:pt>
                <c:pt idx="205">
                  <c:v>-4.3999999999999995</c:v>
                </c:pt>
                <c:pt idx="206">
                  <c:v>-7.53</c:v>
                </c:pt>
                <c:pt idx="207">
                  <c:v>-7.53</c:v>
                </c:pt>
                <c:pt idx="208">
                  <c:v>-5.96</c:v>
                </c:pt>
                <c:pt idx="209">
                  <c:v>-4.3999999999999995</c:v>
                </c:pt>
                <c:pt idx="210">
                  <c:v>-7.53</c:v>
                </c:pt>
                <c:pt idx="211">
                  <c:v>-5.96</c:v>
                </c:pt>
                <c:pt idx="212">
                  <c:v>-5.96</c:v>
                </c:pt>
                <c:pt idx="213">
                  <c:v>-4.3999999999999995</c:v>
                </c:pt>
                <c:pt idx="214">
                  <c:v>-5.96</c:v>
                </c:pt>
                <c:pt idx="215">
                  <c:v>-5.96</c:v>
                </c:pt>
                <c:pt idx="216">
                  <c:v>-4.3999999999999995</c:v>
                </c:pt>
                <c:pt idx="217">
                  <c:v>-5.96</c:v>
                </c:pt>
                <c:pt idx="218">
                  <c:v>-4.3999999999999995</c:v>
                </c:pt>
                <c:pt idx="219">
                  <c:v>-5.96</c:v>
                </c:pt>
                <c:pt idx="220">
                  <c:v>-5.96</c:v>
                </c:pt>
                <c:pt idx="221">
                  <c:v>-4.3999999999999995</c:v>
                </c:pt>
                <c:pt idx="222">
                  <c:v>-5.96</c:v>
                </c:pt>
                <c:pt idx="223">
                  <c:v>-5.96</c:v>
                </c:pt>
                <c:pt idx="224">
                  <c:v>-5.96</c:v>
                </c:pt>
                <c:pt idx="225">
                  <c:v>-5.96</c:v>
                </c:pt>
                <c:pt idx="226">
                  <c:v>-7.53</c:v>
                </c:pt>
                <c:pt idx="227">
                  <c:v>-5.96</c:v>
                </c:pt>
                <c:pt idx="228">
                  <c:v>-5.96</c:v>
                </c:pt>
                <c:pt idx="229">
                  <c:v>-5.96</c:v>
                </c:pt>
                <c:pt idx="230">
                  <c:v>-4.3999999999999995</c:v>
                </c:pt>
                <c:pt idx="231">
                  <c:v>-4.3999999999999995</c:v>
                </c:pt>
                <c:pt idx="232">
                  <c:v>-4.3999999999999995</c:v>
                </c:pt>
                <c:pt idx="233">
                  <c:v>-7.53</c:v>
                </c:pt>
                <c:pt idx="234">
                  <c:v>-5.96</c:v>
                </c:pt>
                <c:pt idx="235">
                  <c:v>-5.96</c:v>
                </c:pt>
                <c:pt idx="236">
                  <c:v>-5.96</c:v>
                </c:pt>
                <c:pt idx="237">
                  <c:v>-4.3999999999999995</c:v>
                </c:pt>
                <c:pt idx="238">
                  <c:v>-5.96</c:v>
                </c:pt>
                <c:pt idx="239">
                  <c:v>-4.3999999999999995</c:v>
                </c:pt>
                <c:pt idx="240">
                  <c:v>-4.3999999999999995</c:v>
                </c:pt>
                <c:pt idx="241">
                  <c:v>-5.96</c:v>
                </c:pt>
                <c:pt idx="242">
                  <c:v>-4.3999999999999995</c:v>
                </c:pt>
                <c:pt idx="243">
                  <c:v>-5.96</c:v>
                </c:pt>
                <c:pt idx="244">
                  <c:v>-4.3999999999999995</c:v>
                </c:pt>
                <c:pt idx="245">
                  <c:v>-5.96</c:v>
                </c:pt>
                <c:pt idx="246">
                  <c:v>-5.96</c:v>
                </c:pt>
                <c:pt idx="247">
                  <c:v>-5.96</c:v>
                </c:pt>
                <c:pt idx="248">
                  <c:v>-4.3999999999999995</c:v>
                </c:pt>
                <c:pt idx="249">
                  <c:v>-5.96</c:v>
                </c:pt>
                <c:pt idx="250">
                  <c:v>-5.96</c:v>
                </c:pt>
                <c:pt idx="251">
                  <c:v>-4.3999999999999995</c:v>
                </c:pt>
                <c:pt idx="252">
                  <c:v>-5.96</c:v>
                </c:pt>
                <c:pt idx="253">
                  <c:v>-5.96</c:v>
                </c:pt>
                <c:pt idx="254">
                  <c:v>-5.96</c:v>
                </c:pt>
                <c:pt idx="255">
                  <c:v>-5.96</c:v>
                </c:pt>
                <c:pt idx="256">
                  <c:v>-5.96</c:v>
                </c:pt>
                <c:pt idx="257">
                  <c:v>-5.96</c:v>
                </c:pt>
                <c:pt idx="258">
                  <c:v>-7.53</c:v>
                </c:pt>
                <c:pt idx="259">
                  <c:v>-4.3999999999999995</c:v>
                </c:pt>
                <c:pt idx="260">
                  <c:v>-5.96</c:v>
                </c:pt>
                <c:pt idx="261">
                  <c:v>-5.96</c:v>
                </c:pt>
                <c:pt idx="262">
                  <c:v>-5.96</c:v>
                </c:pt>
                <c:pt idx="263">
                  <c:v>-5.96</c:v>
                </c:pt>
                <c:pt idx="264">
                  <c:v>-5.96</c:v>
                </c:pt>
                <c:pt idx="265">
                  <c:v>-5.96</c:v>
                </c:pt>
                <c:pt idx="266">
                  <c:v>-5.96</c:v>
                </c:pt>
                <c:pt idx="267">
                  <c:v>-5.96</c:v>
                </c:pt>
                <c:pt idx="268">
                  <c:v>-5.96</c:v>
                </c:pt>
                <c:pt idx="269">
                  <c:v>-5.96</c:v>
                </c:pt>
                <c:pt idx="270">
                  <c:v>-4.3999999999999995</c:v>
                </c:pt>
                <c:pt idx="271">
                  <c:v>-4.3999999999999995</c:v>
                </c:pt>
                <c:pt idx="272">
                  <c:v>-2.8400000000000003</c:v>
                </c:pt>
                <c:pt idx="273">
                  <c:v>-4.3999999999999995</c:v>
                </c:pt>
                <c:pt idx="274">
                  <c:v>-5.96</c:v>
                </c:pt>
                <c:pt idx="275">
                  <c:v>-4.3999999999999995</c:v>
                </c:pt>
                <c:pt idx="276">
                  <c:v>-4.3999999999999995</c:v>
                </c:pt>
                <c:pt idx="277">
                  <c:v>-2.8400000000000003</c:v>
                </c:pt>
                <c:pt idx="278">
                  <c:v>-4.3999999999999995</c:v>
                </c:pt>
                <c:pt idx="279">
                  <c:v>-4.3999999999999995</c:v>
                </c:pt>
                <c:pt idx="280">
                  <c:v>-5.96</c:v>
                </c:pt>
                <c:pt idx="281">
                  <c:v>-4.3999999999999995</c:v>
                </c:pt>
                <c:pt idx="282">
                  <c:v>-4.3999999999999995</c:v>
                </c:pt>
                <c:pt idx="283">
                  <c:v>-4.3999999999999995</c:v>
                </c:pt>
                <c:pt idx="284">
                  <c:v>-2.8400000000000003</c:v>
                </c:pt>
                <c:pt idx="285">
                  <c:v>-5.96</c:v>
                </c:pt>
                <c:pt idx="286">
                  <c:v>-4.3999999999999995</c:v>
                </c:pt>
                <c:pt idx="287">
                  <c:v>-4.3999999999999995</c:v>
                </c:pt>
                <c:pt idx="288">
                  <c:v>-4.3999999999999995</c:v>
                </c:pt>
                <c:pt idx="289">
                  <c:v>-2.8400000000000003</c:v>
                </c:pt>
                <c:pt idx="290">
                  <c:v>-1.28</c:v>
                </c:pt>
                <c:pt idx="291">
                  <c:v>-2.8400000000000003</c:v>
                </c:pt>
                <c:pt idx="292">
                  <c:v>-1.28</c:v>
                </c:pt>
                <c:pt idx="293">
                  <c:v>-1.28</c:v>
                </c:pt>
                <c:pt idx="294">
                  <c:v>0.28749999999999998</c:v>
                </c:pt>
                <c:pt idx="295">
                  <c:v>0.28749999999999998</c:v>
                </c:pt>
                <c:pt idx="296">
                  <c:v>1.8499999999999999</c:v>
                </c:pt>
                <c:pt idx="297">
                  <c:v>0.28749999999999998</c:v>
                </c:pt>
                <c:pt idx="298">
                  <c:v>0.28749999999999998</c:v>
                </c:pt>
                <c:pt idx="299">
                  <c:v>1.8499999999999999</c:v>
                </c:pt>
                <c:pt idx="300">
                  <c:v>3.4125000000000001</c:v>
                </c:pt>
                <c:pt idx="301">
                  <c:v>1.8499999999999999</c:v>
                </c:pt>
                <c:pt idx="302">
                  <c:v>3.4125000000000001</c:v>
                </c:pt>
                <c:pt idx="303">
                  <c:v>1.8499999999999999</c:v>
                </c:pt>
                <c:pt idx="304">
                  <c:v>4.9750000000000005</c:v>
                </c:pt>
                <c:pt idx="305">
                  <c:v>4.9750000000000005</c:v>
                </c:pt>
                <c:pt idx="306">
                  <c:v>3.4125000000000001</c:v>
                </c:pt>
                <c:pt idx="307">
                  <c:v>6.5375000000000005</c:v>
                </c:pt>
                <c:pt idx="308">
                  <c:v>4.9750000000000005</c:v>
                </c:pt>
                <c:pt idx="309">
                  <c:v>4.9750000000000005</c:v>
                </c:pt>
                <c:pt idx="310">
                  <c:v>4.9750000000000005</c:v>
                </c:pt>
                <c:pt idx="311">
                  <c:v>6.5375000000000005</c:v>
                </c:pt>
                <c:pt idx="312">
                  <c:v>6.5375000000000005</c:v>
                </c:pt>
                <c:pt idx="313">
                  <c:v>6.5375000000000005</c:v>
                </c:pt>
                <c:pt idx="314">
                  <c:v>8.1</c:v>
                </c:pt>
                <c:pt idx="315">
                  <c:v>8.1</c:v>
                </c:pt>
                <c:pt idx="316">
                  <c:v>8.1</c:v>
                </c:pt>
                <c:pt idx="317">
                  <c:v>9.6624999999999996</c:v>
                </c:pt>
                <c:pt idx="318">
                  <c:v>12.787499999999998</c:v>
                </c:pt>
                <c:pt idx="319">
                  <c:v>11.225</c:v>
                </c:pt>
                <c:pt idx="320">
                  <c:v>11.225</c:v>
                </c:pt>
                <c:pt idx="321">
                  <c:v>11.225</c:v>
                </c:pt>
                <c:pt idx="322">
                  <c:v>11.225</c:v>
                </c:pt>
                <c:pt idx="323">
                  <c:v>12.787499999999998</c:v>
                </c:pt>
                <c:pt idx="324">
                  <c:v>12.787499999999998</c:v>
                </c:pt>
                <c:pt idx="325">
                  <c:v>15.912499999999998</c:v>
                </c:pt>
                <c:pt idx="326">
                  <c:v>15.912499999999998</c:v>
                </c:pt>
                <c:pt idx="327">
                  <c:v>14.349999999999998</c:v>
                </c:pt>
                <c:pt idx="328">
                  <c:v>14.349999999999998</c:v>
                </c:pt>
                <c:pt idx="329">
                  <c:v>15.912499999999998</c:v>
                </c:pt>
                <c:pt idx="330">
                  <c:v>17.474999999999998</c:v>
                </c:pt>
                <c:pt idx="331">
                  <c:v>15.912499999999998</c:v>
                </c:pt>
                <c:pt idx="332">
                  <c:v>17.474999999999998</c:v>
                </c:pt>
                <c:pt idx="333">
                  <c:v>19.037499999999998</c:v>
                </c:pt>
                <c:pt idx="334">
                  <c:v>19.037499999999998</c:v>
                </c:pt>
                <c:pt idx="335">
                  <c:v>20.599999999999998</c:v>
                </c:pt>
                <c:pt idx="336">
                  <c:v>20.599999999999998</c:v>
                </c:pt>
                <c:pt idx="337">
                  <c:v>20.599999999999998</c:v>
                </c:pt>
                <c:pt idx="338">
                  <c:v>22.162499999999998</c:v>
                </c:pt>
                <c:pt idx="339">
                  <c:v>20.599999999999998</c:v>
                </c:pt>
                <c:pt idx="340">
                  <c:v>22.162499999999998</c:v>
                </c:pt>
                <c:pt idx="341">
                  <c:v>23.724999999999998</c:v>
                </c:pt>
                <c:pt idx="342">
                  <c:v>25.287500000000001</c:v>
                </c:pt>
                <c:pt idx="343">
                  <c:v>25.287500000000001</c:v>
                </c:pt>
                <c:pt idx="344">
                  <c:v>26.85</c:v>
                </c:pt>
                <c:pt idx="345">
                  <c:v>26.85</c:v>
                </c:pt>
                <c:pt idx="346">
                  <c:v>25.287500000000001</c:v>
                </c:pt>
                <c:pt idx="347">
                  <c:v>26.85</c:v>
                </c:pt>
                <c:pt idx="348">
                  <c:v>26.85</c:v>
                </c:pt>
                <c:pt idx="349">
                  <c:v>29.975000000000001</c:v>
                </c:pt>
                <c:pt idx="350">
                  <c:v>28.412500000000001</c:v>
                </c:pt>
                <c:pt idx="351">
                  <c:v>29.975000000000001</c:v>
                </c:pt>
                <c:pt idx="352">
                  <c:v>26.85</c:v>
                </c:pt>
                <c:pt idx="353">
                  <c:v>28.412500000000001</c:v>
                </c:pt>
                <c:pt idx="354">
                  <c:v>29.975000000000001</c:v>
                </c:pt>
                <c:pt idx="355">
                  <c:v>29.975000000000001</c:v>
                </c:pt>
                <c:pt idx="356">
                  <c:v>31.537500000000001</c:v>
                </c:pt>
                <c:pt idx="357">
                  <c:v>33.1</c:v>
                </c:pt>
                <c:pt idx="358">
                  <c:v>33.1</c:v>
                </c:pt>
                <c:pt idx="359">
                  <c:v>34.662500000000001</c:v>
                </c:pt>
                <c:pt idx="360">
                  <c:v>34.662500000000001</c:v>
                </c:pt>
                <c:pt idx="361">
                  <c:v>34.662500000000001</c:v>
                </c:pt>
                <c:pt idx="362">
                  <c:v>34.662500000000001</c:v>
                </c:pt>
                <c:pt idx="363">
                  <c:v>40.912500000000001</c:v>
                </c:pt>
                <c:pt idx="364">
                  <c:v>39.35</c:v>
                </c:pt>
                <c:pt idx="365">
                  <c:v>39.35</c:v>
                </c:pt>
                <c:pt idx="366">
                  <c:v>37.787500000000001</c:v>
                </c:pt>
                <c:pt idx="367">
                  <c:v>39.35</c:v>
                </c:pt>
                <c:pt idx="368">
                  <c:v>40.912500000000001</c:v>
                </c:pt>
                <c:pt idx="369">
                  <c:v>44.037500000000001</c:v>
                </c:pt>
                <c:pt idx="370">
                  <c:v>40.912500000000001</c:v>
                </c:pt>
                <c:pt idx="371">
                  <c:v>42.475000000000001</c:v>
                </c:pt>
                <c:pt idx="372">
                  <c:v>39.35</c:v>
                </c:pt>
                <c:pt idx="373">
                  <c:v>45.6</c:v>
                </c:pt>
                <c:pt idx="374">
                  <c:v>48.725000000000001</c:v>
                </c:pt>
                <c:pt idx="375">
                  <c:v>45.6</c:v>
                </c:pt>
                <c:pt idx="376">
                  <c:v>45.6</c:v>
                </c:pt>
                <c:pt idx="377">
                  <c:v>50.287499999999994</c:v>
                </c:pt>
                <c:pt idx="378">
                  <c:v>48.725000000000001</c:v>
                </c:pt>
                <c:pt idx="379">
                  <c:v>53.412499999999994</c:v>
                </c:pt>
                <c:pt idx="380">
                  <c:v>51.849999999999994</c:v>
                </c:pt>
                <c:pt idx="381">
                  <c:v>47.162500000000001</c:v>
                </c:pt>
                <c:pt idx="382">
                  <c:v>51.849999999999994</c:v>
                </c:pt>
                <c:pt idx="383">
                  <c:v>53.412499999999994</c:v>
                </c:pt>
                <c:pt idx="384">
                  <c:v>56.537499999999994</c:v>
                </c:pt>
                <c:pt idx="385">
                  <c:v>54.974999999999994</c:v>
                </c:pt>
                <c:pt idx="386">
                  <c:v>51.849999999999994</c:v>
                </c:pt>
                <c:pt idx="387">
                  <c:v>54.974999999999994</c:v>
                </c:pt>
                <c:pt idx="388">
                  <c:v>56.537499999999994</c:v>
                </c:pt>
                <c:pt idx="389">
                  <c:v>58.099999999999994</c:v>
                </c:pt>
                <c:pt idx="390">
                  <c:v>58.099999999999994</c:v>
                </c:pt>
                <c:pt idx="391">
                  <c:v>56.537499999999994</c:v>
                </c:pt>
                <c:pt idx="392">
                  <c:v>56.537499999999994</c:v>
                </c:pt>
                <c:pt idx="393">
                  <c:v>64.349999999999994</c:v>
                </c:pt>
                <c:pt idx="394">
                  <c:v>59.662499999999994</c:v>
                </c:pt>
                <c:pt idx="395">
                  <c:v>62.787499999999994</c:v>
                </c:pt>
                <c:pt idx="396">
                  <c:v>62.787499999999994</c:v>
                </c:pt>
                <c:pt idx="397">
                  <c:v>59.662499999999994</c:v>
                </c:pt>
                <c:pt idx="398">
                  <c:v>64.349999999999994</c:v>
                </c:pt>
                <c:pt idx="399">
                  <c:v>67.474999999999994</c:v>
                </c:pt>
                <c:pt idx="400">
                  <c:v>65.912499999999994</c:v>
                </c:pt>
                <c:pt idx="401">
                  <c:v>64.349999999999994</c:v>
                </c:pt>
                <c:pt idx="402">
                  <c:v>67.474999999999994</c:v>
                </c:pt>
                <c:pt idx="403">
                  <c:v>69.037499999999994</c:v>
                </c:pt>
                <c:pt idx="404">
                  <c:v>72.162499999999994</c:v>
                </c:pt>
                <c:pt idx="405">
                  <c:v>67.474999999999994</c:v>
                </c:pt>
                <c:pt idx="406">
                  <c:v>67.474999999999994</c:v>
                </c:pt>
                <c:pt idx="407">
                  <c:v>70.599999999999994</c:v>
                </c:pt>
                <c:pt idx="408">
                  <c:v>67.474999999999994</c:v>
                </c:pt>
                <c:pt idx="409">
                  <c:v>70.599999999999994</c:v>
                </c:pt>
                <c:pt idx="410">
                  <c:v>73.724999999999994</c:v>
                </c:pt>
                <c:pt idx="411">
                  <c:v>75.287499999999994</c:v>
                </c:pt>
                <c:pt idx="412">
                  <c:v>70.599999999999994</c:v>
                </c:pt>
                <c:pt idx="413">
                  <c:v>72.162499999999994</c:v>
                </c:pt>
                <c:pt idx="414">
                  <c:v>75.287499999999994</c:v>
                </c:pt>
                <c:pt idx="415">
                  <c:v>78.412499999999994</c:v>
                </c:pt>
                <c:pt idx="416">
                  <c:v>76.849999999999994</c:v>
                </c:pt>
                <c:pt idx="417">
                  <c:v>73.724999999999994</c:v>
                </c:pt>
                <c:pt idx="418">
                  <c:v>75.287499999999994</c:v>
                </c:pt>
                <c:pt idx="419">
                  <c:v>78.412499999999994</c:v>
                </c:pt>
                <c:pt idx="420">
                  <c:v>75.287499999999994</c:v>
                </c:pt>
                <c:pt idx="421">
                  <c:v>78.412499999999994</c:v>
                </c:pt>
                <c:pt idx="422">
                  <c:v>75.287499999999994</c:v>
                </c:pt>
                <c:pt idx="423">
                  <c:v>81.537499999999994</c:v>
                </c:pt>
                <c:pt idx="424">
                  <c:v>79.974999999999994</c:v>
                </c:pt>
                <c:pt idx="425">
                  <c:v>76.849999999999994</c:v>
                </c:pt>
                <c:pt idx="426">
                  <c:v>79.974999999999994</c:v>
                </c:pt>
                <c:pt idx="427">
                  <c:v>81.537499999999994</c:v>
                </c:pt>
                <c:pt idx="428">
                  <c:v>84.662499999999994</c:v>
                </c:pt>
                <c:pt idx="429">
                  <c:v>89.35</c:v>
                </c:pt>
                <c:pt idx="430">
                  <c:v>86.224999999999994</c:v>
                </c:pt>
                <c:pt idx="431">
                  <c:v>81.537499999999994</c:v>
                </c:pt>
                <c:pt idx="432">
                  <c:v>81.537499999999994</c:v>
                </c:pt>
                <c:pt idx="433">
                  <c:v>84.662499999999994</c:v>
                </c:pt>
                <c:pt idx="434">
                  <c:v>86.224999999999994</c:v>
                </c:pt>
                <c:pt idx="435">
                  <c:v>86.224999999999994</c:v>
                </c:pt>
                <c:pt idx="436">
                  <c:v>86.224999999999994</c:v>
                </c:pt>
                <c:pt idx="437">
                  <c:v>90.912499999999994</c:v>
                </c:pt>
                <c:pt idx="438">
                  <c:v>87.787499999999994</c:v>
                </c:pt>
                <c:pt idx="439">
                  <c:v>94.037499999999994</c:v>
                </c:pt>
                <c:pt idx="440">
                  <c:v>92.474999999999994</c:v>
                </c:pt>
                <c:pt idx="441">
                  <c:v>86.224999999999994</c:v>
                </c:pt>
                <c:pt idx="442">
                  <c:v>84.662499999999994</c:v>
                </c:pt>
                <c:pt idx="443">
                  <c:v>86.224999999999994</c:v>
                </c:pt>
                <c:pt idx="444">
                  <c:v>90.912499999999994</c:v>
                </c:pt>
                <c:pt idx="445">
                  <c:v>87.787499999999994</c:v>
                </c:pt>
                <c:pt idx="446">
                  <c:v>87.787499999999994</c:v>
                </c:pt>
                <c:pt idx="447">
                  <c:v>89.35</c:v>
                </c:pt>
                <c:pt idx="448">
                  <c:v>92.474999999999994</c:v>
                </c:pt>
                <c:pt idx="449">
                  <c:v>94.037499999999994</c:v>
                </c:pt>
                <c:pt idx="450">
                  <c:v>89.35</c:v>
                </c:pt>
                <c:pt idx="451">
                  <c:v>94.037499999999994</c:v>
                </c:pt>
                <c:pt idx="452">
                  <c:v>95.6</c:v>
                </c:pt>
                <c:pt idx="453">
                  <c:v>101.85</c:v>
                </c:pt>
                <c:pt idx="454">
                  <c:v>101.85</c:v>
                </c:pt>
                <c:pt idx="455">
                  <c:v>98.724999999999994</c:v>
                </c:pt>
                <c:pt idx="456">
                  <c:v>94.037499999999994</c:v>
                </c:pt>
                <c:pt idx="457">
                  <c:v>100.28749999999999</c:v>
                </c:pt>
                <c:pt idx="458">
                  <c:v>95.6</c:v>
                </c:pt>
                <c:pt idx="459">
                  <c:v>101.85</c:v>
                </c:pt>
                <c:pt idx="460">
                  <c:v>98.724999999999994</c:v>
                </c:pt>
                <c:pt idx="461">
                  <c:v>95.6</c:v>
                </c:pt>
                <c:pt idx="462">
                  <c:v>97.162499999999994</c:v>
                </c:pt>
                <c:pt idx="463">
                  <c:v>101.85</c:v>
                </c:pt>
                <c:pt idx="464">
                  <c:v>100.28749999999999</c:v>
                </c:pt>
                <c:pt idx="465">
                  <c:v>98.724999999999994</c:v>
                </c:pt>
                <c:pt idx="466">
                  <c:v>101.85</c:v>
                </c:pt>
                <c:pt idx="467">
                  <c:v>98.724999999999994</c:v>
                </c:pt>
                <c:pt idx="468">
                  <c:v>103.41249999999999</c:v>
                </c:pt>
                <c:pt idx="469">
                  <c:v>103.41249999999999</c:v>
                </c:pt>
                <c:pt idx="470">
                  <c:v>103.41249999999999</c:v>
                </c:pt>
                <c:pt idx="471">
                  <c:v>104.97499999999999</c:v>
                </c:pt>
                <c:pt idx="472">
                  <c:v>100.28749999999999</c:v>
                </c:pt>
                <c:pt idx="473">
                  <c:v>108.1</c:v>
                </c:pt>
                <c:pt idx="474">
                  <c:v>104.97499999999999</c:v>
                </c:pt>
                <c:pt idx="475">
                  <c:v>103.41249999999999</c:v>
                </c:pt>
                <c:pt idx="476">
                  <c:v>98.724999999999994</c:v>
                </c:pt>
                <c:pt idx="477">
                  <c:v>103.41249999999999</c:v>
                </c:pt>
                <c:pt idx="478">
                  <c:v>103.41249999999999</c:v>
                </c:pt>
                <c:pt idx="479">
                  <c:v>104.97499999999999</c:v>
                </c:pt>
                <c:pt idx="480">
                  <c:v>103.41249999999999</c:v>
                </c:pt>
                <c:pt idx="481">
                  <c:v>97.162499999999994</c:v>
                </c:pt>
                <c:pt idx="482">
                  <c:v>100.28749999999999</c:v>
                </c:pt>
                <c:pt idx="483">
                  <c:v>103.41249999999999</c:v>
                </c:pt>
                <c:pt idx="484">
                  <c:v>101.85</c:v>
                </c:pt>
                <c:pt idx="485">
                  <c:v>98.724999999999994</c:v>
                </c:pt>
                <c:pt idx="486">
                  <c:v>100.28749999999999</c:v>
                </c:pt>
                <c:pt idx="487">
                  <c:v>104.97499999999999</c:v>
                </c:pt>
                <c:pt idx="488">
                  <c:v>108.1</c:v>
                </c:pt>
                <c:pt idx="489">
                  <c:v>109.66249999999999</c:v>
                </c:pt>
                <c:pt idx="490">
                  <c:v>106.53749999999999</c:v>
                </c:pt>
                <c:pt idx="491">
                  <c:v>103.41249999999999</c:v>
                </c:pt>
                <c:pt idx="492">
                  <c:v>106.53749999999999</c:v>
                </c:pt>
                <c:pt idx="493">
                  <c:v>109.66249999999999</c:v>
                </c:pt>
                <c:pt idx="494">
                  <c:v>112.78749999999999</c:v>
                </c:pt>
                <c:pt idx="495">
                  <c:v>104.97499999999999</c:v>
                </c:pt>
                <c:pt idx="496">
                  <c:v>101.85</c:v>
                </c:pt>
                <c:pt idx="497">
                  <c:v>106.53749999999999</c:v>
                </c:pt>
                <c:pt idx="498">
                  <c:v>104.97499999999999</c:v>
                </c:pt>
                <c:pt idx="499">
                  <c:v>104.97499999999999</c:v>
                </c:pt>
                <c:pt idx="500">
                  <c:v>103.41249999999999</c:v>
                </c:pt>
                <c:pt idx="501">
                  <c:v>106.53749999999999</c:v>
                </c:pt>
                <c:pt idx="502">
                  <c:v>109.66249999999999</c:v>
                </c:pt>
                <c:pt idx="503">
                  <c:v>114.35</c:v>
                </c:pt>
                <c:pt idx="504">
                  <c:v>115.91249999999999</c:v>
                </c:pt>
                <c:pt idx="505">
                  <c:v>111.22499999999999</c:v>
                </c:pt>
                <c:pt idx="506">
                  <c:v>108.1</c:v>
                </c:pt>
                <c:pt idx="507">
                  <c:v>108.1</c:v>
                </c:pt>
                <c:pt idx="508">
                  <c:v>109.66249999999999</c:v>
                </c:pt>
                <c:pt idx="509">
                  <c:v>108.1</c:v>
                </c:pt>
                <c:pt idx="510">
                  <c:v>106.53749999999999</c:v>
                </c:pt>
                <c:pt idx="511">
                  <c:v>112.78749999999999</c:v>
                </c:pt>
                <c:pt idx="512">
                  <c:v>109.66249999999999</c:v>
                </c:pt>
                <c:pt idx="513">
                  <c:v>119.03749999999999</c:v>
                </c:pt>
                <c:pt idx="514">
                  <c:v>122.16249999999999</c:v>
                </c:pt>
                <c:pt idx="515">
                  <c:v>108.1</c:v>
                </c:pt>
                <c:pt idx="516">
                  <c:v>109.66249999999999</c:v>
                </c:pt>
                <c:pt idx="517">
                  <c:v>112.78749999999999</c:v>
                </c:pt>
                <c:pt idx="518">
                  <c:v>111.22499999999999</c:v>
                </c:pt>
                <c:pt idx="519">
                  <c:v>109.66249999999999</c:v>
                </c:pt>
                <c:pt idx="520">
                  <c:v>115.91249999999999</c:v>
                </c:pt>
                <c:pt idx="521">
                  <c:v>109.66249999999999</c:v>
                </c:pt>
                <c:pt idx="522">
                  <c:v>112.78749999999999</c:v>
                </c:pt>
                <c:pt idx="523">
                  <c:v>122.16249999999999</c:v>
                </c:pt>
                <c:pt idx="524">
                  <c:v>115.91249999999999</c:v>
                </c:pt>
                <c:pt idx="525">
                  <c:v>111.22499999999999</c:v>
                </c:pt>
                <c:pt idx="526">
                  <c:v>117.47499999999999</c:v>
                </c:pt>
                <c:pt idx="527">
                  <c:v>108.1</c:v>
                </c:pt>
                <c:pt idx="528">
                  <c:v>111.22499999999999</c:v>
                </c:pt>
                <c:pt idx="529">
                  <c:v>117.47499999999999</c:v>
                </c:pt>
                <c:pt idx="530">
                  <c:v>115.91249999999999</c:v>
                </c:pt>
                <c:pt idx="531">
                  <c:v>117.47499999999999</c:v>
                </c:pt>
                <c:pt idx="532">
                  <c:v>112.78749999999999</c:v>
                </c:pt>
                <c:pt idx="533">
                  <c:v>117.47499999999999</c:v>
                </c:pt>
                <c:pt idx="534">
                  <c:v>114.35</c:v>
                </c:pt>
                <c:pt idx="535">
                  <c:v>114.35</c:v>
                </c:pt>
                <c:pt idx="536">
                  <c:v>117.47499999999999</c:v>
                </c:pt>
                <c:pt idx="537">
                  <c:v>115.91249999999999</c:v>
                </c:pt>
                <c:pt idx="538">
                  <c:v>122.16249999999999</c:v>
                </c:pt>
                <c:pt idx="539">
                  <c:v>123.72499999999999</c:v>
                </c:pt>
                <c:pt idx="540">
                  <c:v>115.91249999999999</c:v>
                </c:pt>
                <c:pt idx="541">
                  <c:v>111.22499999999999</c:v>
                </c:pt>
                <c:pt idx="542">
                  <c:v>109.66249999999999</c:v>
                </c:pt>
                <c:pt idx="543">
                  <c:v>117.47499999999999</c:v>
                </c:pt>
                <c:pt idx="544">
                  <c:v>115.91249999999999</c:v>
                </c:pt>
                <c:pt idx="545">
                  <c:v>115.91249999999999</c:v>
                </c:pt>
                <c:pt idx="546">
                  <c:v>120.6</c:v>
                </c:pt>
                <c:pt idx="547">
                  <c:v>112.78749999999999</c:v>
                </c:pt>
                <c:pt idx="548">
                  <c:v>119.03749999999999</c:v>
                </c:pt>
                <c:pt idx="549">
                  <c:v>119.03749999999999</c:v>
                </c:pt>
                <c:pt idx="550">
                  <c:v>112.78749999999999</c:v>
                </c:pt>
                <c:pt idx="551">
                  <c:v>112.78749999999999</c:v>
                </c:pt>
                <c:pt idx="552">
                  <c:v>119.03749999999999</c:v>
                </c:pt>
                <c:pt idx="553">
                  <c:v>120.6</c:v>
                </c:pt>
                <c:pt idx="554">
                  <c:v>119.03749999999999</c:v>
                </c:pt>
                <c:pt idx="555">
                  <c:v>112.78749999999999</c:v>
                </c:pt>
                <c:pt idx="556">
                  <c:v>109.66249999999999</c:v>
                </c:pt>
                <c:pt idx="557">
                  <c:v>117.47499999999999</c:v>
                </c:pt>
                <c:pt idx="558">
                  <c:v>122.16249999999999</c:v>
                </c:pt>
                <c:pt idx="559">
                  <c:v>126.85</c:v>
                </c:pt>
                <c:pt idx="560">
                  <c:v>117.47499999999999</c:v>
                </c:pt>
                <c:pt idx="561">
                  <c:v>112.78749999999999</c:v>
                </c:pt>
                <c:pt idx="562">
                  <c:v>111.22499999999999</c:v>
                </c:pt>
                <c:pt idx="563">
                  <c:v>125.28749999999999</c:v>
                </c:pt>
                <c:pt idx="564">
                  <c:v>115.91249999999999</c:v>
                </c:pt>
                <c:pt idx="565">
                  <c:v>126.85</c:v>
                </c:pt>
                <c:pt idx="566">
                  <c:v>117.47499999999999</c:v>
                </c:pt>
                <c:pt idx="567">
                  <c:v>119.03749999999999</c:v>
                </c:pt>
                <c:pt idx="568">
                  <c:v>114.35</c:v>
                </c:pt>
                <c:pt idx="569">
                  <c:v>120.6</c:v>
                </c:pt>
                <c:pt idx="570">
                  <c:v>115.91249999999999</c:v>
                </c:pt>
                <c:pt idx="571">
                  <c:v>119.03749999999999</c:v>
                </c:pt>
                <c:pt idx="572">
                  <c:v>119.03749999999999</c:v>
                </c:pt>
                <c:pt idx="573">
                  <c:v>128.41249999999999</c:v>
                </c:pt>
                <c:pt idx="574">
                  <c:v>112.78749999999999</c:v>
                </c:pt>
                <c:pt idx="575">
                  <c:v>112.78749999999999</c:v>
                </c:pt>
                <c:pt idx="576">
                  <c:v>115.91249999999999</c:v>
                </c:pt>
                <c:pt idx="577">
                  <c:v>125.28749999999999</c:v>
                </c:pt>
                <c:pt idx="578">
                  <c:v>117.47499999999999</c:v>
                </c:pt>
                <c:pt idx="579">
                  <c:v>119.03749999999999</c:v>
                </c:pt>
                <c:pt idx="580">
                  <c:v>117.47499999999999</c:v>
                </c:pt>
                <c:pt idx="581">
                  <c:v>119.03749999999999</c:v>
                </c:pt>
                <c:pt idx="582">
                  <c:v>119.03749999999999</c:v>
                </c:pt>
                <c:pt idx="583">
                  <c:v>120.6</c:v>
                </c:pt>
                <c:pt idx="584">
                  <c:v>122.16249999999999</c:v>
                </c:pt>
                <c:pt idx="585">
                  <c:v>117.47499999999999</c:v>
                </c:pt>
                <c:pt idx="586">
                  <c:v>111.22499999999999</c:v>
                </c:pt>
                <c:pt idx="587">
                  <c:v>120.6</c:v>
                </c:pt>
                <c:pt idx="588">
                  <c:v>123.72499999999999</c:v>
                </c:pt>
                <c:pt idx="589">
                  <c:v>128.41249999999999</c:v>
                </c:pt>
                <c:pt idx="590">
                  <c:v>117.47499999999999</c:v>
                </c:pt>
                <c:pt idx="591">
                  <c:v>119.03749999999999</c:v>
                </c:pt>
                <c:pt idx="592">
                  <c:v>114.35</c:v>
                </c:pt>
                <c:pt idx="593">
                  <c:v>122.16249999999999</c:v>
                </c:pt>
                <c:pt idx="594">
                  <c:v>119.03749999999999</c:v>
                </c:pt>
                <c:pt idx="595">
                  <c:v>122.16249999999999</c:v>
                </c:pt>
                <c:pt idx="596">
                  <c:v>119.03749999999999</c:v>
                </c:pt>
                <c:pt idx="597">
                  <c:v>119.03749999999999</c:v>
                </c:pt>
                <c:pt idx="598">
                  <c:v>114.35</c:v>
                </c:pt>
                <c:pt idx="599">
                  <c:v>120.6</c:v>
                </c:pt>
                <c:pt idx="600">
                  <c:v>114.35</c:v>
                </c:pt>
                <c:pt idx="601">
                  <c:v>128.41249999999999</c:v>
                </c:pt>
                <c:pt idx="602">
                  <c:v>115.91249999999999</c:v>
                </c:pt>
                <c:pt idx="603">
                  <c:v>122.16249999999999</c:v>
                </c:pt>
                <c:pt idx="604">
                  <c:v>109.66249999999999</c:v>
                </c:pt>
                <c:pt idx="605">
                  <c:v>123.72499999999999</c:v>
                </c:pt>
                <c:pt idx="606">
                  <c:v>115.91249999999999</c:v>
                </c:pt>
                <c:pt idx="607">
                  <c:v>122.16249999999999</c:v>
                </c:pt>
                <c:pt idx="608">
                  <c:v>115.91249999999999</c:v>
                </c:pt>
                <c:pt idx="609">
                  <c:v>119.03749999999999</c:v>
                </c:pt>
                <c:pt idx="610">
                  <c:v>117.47499999999999</c:v>
                </c:pt>
                <c:pt idx="611">
                  <c:v>117.47499999999999</c:v>
                </c:pt>
                <c:pt idx="612">
                  <c:v>126.85</c:v>
                </c:pt>
                <c:pt idx="613">
                  <c:v>114.35</c:v>
                </c:pt>
                <c:pt idx="614">
                  <c:v>129.97499999999999</c:v>
                </c:pt>
                <c:pt idx="615">
                  <c:v>109.66249999999999</c:v>
                </c:pt>
                <c:pt idx="616">
                  <c:v>117.47499999999999</c:v>
                </c:pt>
                <c:pt idx="617">
                  <c:v>122.16249999999999</c:v>
                </c:pt>
                <c:pt idx="618">
                  <c:v>122.16249999999999</c:v>
                </c:pt>
                <c:pt idx="619">
                  <c:v>119.03749999999999</c:v>
                </c:pt>
                <c:pt idx="620">
                  <c:v>122.16249999999999</c:v>
                </c:pt>
                <c:pt idx="621">
                  <c:v>115.91249999999999</c:v>
                </c:pt>
                <c:pt idx="622">
                  <c:v>120.6</c:v>
                </c:pt>
                <c:pt idx="623">
                  <c:v>126.85</c:v>
                </c:pt>
                <c:pt idx="624">
                  <c:v>125.28749999999999</c:v>
                </c:pt>
                <c:pt idx="625">
                  <c:v>109.66249999999999</c:v>
                </c:pt>
                <c:pt idx="626">
                  <c:v>111.22499999999999</c:v>
                </c:pt>
                <c:pt idx="627">
                  <c:v>122.16249999999999</c:v>
                </c:pt>
                <c:pt idx="628">
                  <c:v>123.72499999999999</c:v>
                </c:pt>
                <c:pt idx="629">
                  <c:v>123.72499999999999</c:v>
                </c:pt>
                <c:pt idx="630">
                  <c:v>111.22499999999999</c:v>
                </c:pt>
                <c:pt idx="631">
                  <c:v>115.91249999999999</c:v>
                </c:pt>
                <c:pt idx="632">
                  <c:v>117.47499999999999</c:v>
                </c:pt>
                <c:pt idx="633">
                  <c:v>123.72499999999999</c:v>
                </c:pt>
                <c:pt idx="634">
                  <c:v>126.85</c:v>
                </c:pt>
                <c:pt idx="635">
                  <c:v>119.03749999999999</c:v>
                </c:pt>
                <c:pt idx="636">
                  <c:v>114.35</c:v>
                </c:pt>
                <c:pt idx="637">
                  <c:v>114.35</c:v>
                </c:pt>
                <c:pt idx="638">
                  <c:v>122.16249999999999</c:v>
                </c:pt>
                <c:pt idx="639">
                  <c:v>125.28749999999999</c:v>
                </c:pt>
                <c:pt idx="640">
                  <c:v>122.16249999999999</c:v>
                </c:pt>
                <c:pt idx="641">
                  <c:v>126.85</c:v>
                </c:pt>
                <c:pt idx="642">
                  <c:v>119.03749999999999</c:v>
                </c:pt>
                <c:pt idx="643">
                  <c:v>112.78749999999999</c:v>
                </c:pt>
                <c:pt idx="644">
                  <c:v>115.91249999999999</c:v>
                </c:pt>
                <c:pt idx="645">
                  <c:v>125.28749999999999</c:v>
                </c:pt>
                <c:pt idx="646">
                  <c:v>114.35</c:v>
                </c:pt>
                <c:pt idx="647">
                  <c:v>117.47499999999999</c:v>
                </c:pt>
                <c:pt idx="648">
                  <c:v>114.35</c:v>
                </c:pt>
                <c:pt idx="649">
                  <c:v>120.6</c:v>
                </c:pt>
                <c:pt idx="650">
                  <c:v>117.47499999999999</c:v>
                </c:pt>
                <c:pt idx="651">
                  <c:v>122.16249999999999</c:v>
                </c:pt>
                <c:pt idx="652">
                  <c:v>117.47499999999999</c:v>
                </c:pt>
                <c:pt idx="653">
                  <c:v>119.03749999999999</c:v>
                </c:pt>
                <c:pt idx="654">
                  <c:v>114.35</c:v>
                </c:pt>
                <c:pt idx="655">
                  <c:v>117.47499999999999</c:v>
                </c:pt>
                <c:pt idx="656">
                  <c:v>117.47499999999999</c:v>
                </c:pt>
                <c:pt idx="657">
                  <c:v>122.16249999999999</c:v>
                </c:pt>
                <c:pt idx="658">
                  <c:v>120.6</c:v>
                </c:pt>
                <c:pt idx="659">
                  <c:v>114.35</c:v>
                </c:pt>
                <c:pt idx="660">
                  <c:v>117.47499999999999</c:v>
                </c:pt>
                <c:pt idx="661">
                  <c:v>120.6</c:v>
                </c:pt>
                <c:pt idx="662">
                  <c:v>131.53749999999999</c:v>
                </c:pt>
                <c:pt idx="663">
                  <c:v>126.85</c:v>
                </c:pt>
                <c:pt idx="664">
                  <c:v>122.16249999999999</c:v>
                </c:pt>
                <c:pt idx="665">
                  <c:v>114.35</c:v>
                </c:pt>
                <c:pt idx="666">
                  <c:v>120.6</c:v>
                </c:pt>
                <c:pt idx="667">
                  <c:v>128.41249999999999</c:v>
                </c:pt>
                <c:pt idx="668">
                  <c:v>119.03749999999999</c:v>
                </c:pt>
                <c:pt idx="669">
                  <c:v>122.16249999999999</c:v>
                </c:pt>
                <c:pt idx="670">
                  <c:v>108.1</c:v>
                </c:pt>
                <c:pt idx="671">
                  <c:v>123.72499999999999</c:v>
                </c:pt>
                <c:pt idx="672">
                  <c:v>122.16249999999999</c:v>
                </c:pt>
                <c:pt idx="673">
                  <c:v>125.28749999999999</c:v>
                </c:pt>
                <c:pt idx="674">
                  <c:v>114.35</c:v>
                </c:pt>
                <c:pt idx="675">
                  <c:v>111.22499999999999</c:v>
                </c:pt>
                <c:pt idx="676">
                  <c:v>119.03749999999999</c:v>
                </c:pt>
                <c:pt idx="677">
                  <c:v>119.03749999999999</c:v>
                </c:pt>
                <c:pt idx="678">
                  <c:v>123.72499999999999</c:v>
                </c:pt>
                <c:pt idx="679">
                  <c:v>122.16249999999999</c:v>
                </c:pt>
                <c:pt idx="680">
                  <c:v>114.35</c:v>
                </c:pt>
                <c:pt idx="681">
                  <c:v>109.66249999999999</c:v>
                </c:pt>
                <c:pt idx="682">
                  <c:v>120.6</c:v>
                </c:pt>
                <c:pt idx="683">
                  <c:v>126.85</c:v>
                </c:pt>
                <c:pt idx="684">
                  <c:v>123.72499999999999</c:v>
                </c:pt>
                <c:pt idx="685">
                  <c:v>122.16249999999999</c:v>
                </c:pt>
                <c:pt idx="686">
                  <c:v>111.22499999999999</c:v>
                </c:pt>
                <c:pt idx="687">
                  <c:v>112.78749999999999</c:v>
                </c:pt>
                <c:pt idx="688">
                  <c:v>122.16249999999999</c:v>
                </c:pt>
                <c:pt idx="689">
                  <c:v>133.1</c:v>
                </c:pt>
                <c:pt idx="690">
                  <c:v>120.6</c:v>
                </c:pt>
                <c:pt idx="691">
                  <c:v>117.47499999999999</c:v>
                </c:pt>
                <c:pt idx="692">
                  <c:v>117.47499999999999</c:v>
                </c:pt>
                <c:pt idx="693">
                  <c:v>126.85</c:v>
                </c:pt>
                <c:pt idx="694">
                  <c:v>128.41249999999999</c:v>
                </c:pt>
                <c:pt idx="695">
                  <c:v>119.03749999999999</c:v>
                </c:pt>
                <c:pt idx="696">
                  <c:v>117.47499999999999</c:v>
                </c:pt>
                <c:pt idx="697">
                  <c:v>115.91249999999999</c:v>
                </c:pt>
                <c:pt idx="698">
                  <c:v>122.16249999999999</c:v>
                </c:pt>
                <c:pt idx="699">
                  <c:v>128.41249999999999</c:v>
                </c:pt>
                <c:pt idx="700">
                  <c:v>114.35</c:v>
                </c:pt>
                <c:pt idx="701">
                  <c:v>120.6</c:v>
                </c:pt>
                <c:pt idx="702">
                  <c:v>115.91249999999999</c:v>
                </c:pt>
                <c:pt idx="703">
                  <c:v>125.28749999999999</c:v>
                </c:pt>
                <c:pt idx="704">
                  <c:v>119.03749999999999</c:v>
                </c:pt>
                <c:pt idx="705">
                  <c:v>120.6</c:v>
                </c:pt>
                <c:pt idx="706">
                  <c:v>122.16249999999999</c:v>
                </c:pt>
                <c:pt idx="707">
                  <c:v>122.16249999999999</c:v>
                </c:pt>
                <c:pt idx="708">
                  <c:v>117.47499999999999</c:v>
                </c:pt>
                <c:pt idx="709">
                  <c:v>115.91249999999999</c:v>
                </c:pt>
                <c:pt idx="710">
                  <c:v>125.28749999999999</c:v>
                </c:pt>
                <c:pt idx="711">
                  <c:v>123.72499999999999</c:v>
                </c:pt>
                <c:pt idx="712">
                  <c:v>122.16249999999999</c:v>
                </c:pt>
                <c:pt idx="713">
                  <c:v>117.47499999999999</c:v>
                </c:pt>
                <c:pt idx="714">
                  <c:v>123.72499999999999</c:v>
                </c:pt>
                <c:pt idx="715">
                  <c:v>120.6</c:v>
                </c:pt>
                <c:pt idx="716">
                  <c:v>125.28749999999999</c:v>
                </c:pt>
                <c:pt idx="717">
                  <c:v>119.03749999999999</c:v>
                </c:pt>
                <c:pt idx="718">
                  <c:v>117.47499999999999</c:v>
                </c:pt>
                <c:pt idx="719">
                  <c:v>117.47499999999999</c:v>
                </c:pt>
                <c:pt idx="720">
                  <c:v>119.03749999999999</c:v>
                </c:pt>
                <c:pt idx="721">
                  <c:v>119.03749999999999</c:v>
                </c:pt>
                <c:pt idx="722">
                  <c:v>120.6</c:v>
                </c:pt>
                <c:pt idx="723">
                  <c:v>120.6</c:v>
                </c:pt>
                <c:pt idx="724">
                  <c:v>119.03749999999999</c:v>
                </c:pt>
                <c:pt idx="725">
                  <c:v>114.35</c:v>
                </c:pt>
                <c:pt idx="726">
                  <c:v>128.41249999999999</c:v>
                </c:pt>
                <c:pt idx="727">
                  <c:v>122.16249999999999</c:v>
                </c:pt>
                <c:pt idx="728">
                  <c:v>123.72499999999999</c:v>
                </c:pt>
                <c:pt idx="729">
                  <c:v>109.66249999999999</c:v>
                </c:pt>
                <c:pt idx="730">
                  <c:v>123.72499999999999</c:v>
                </c:pt>
                <c:pt idx="731">
                  <c:v>123.72499999999999</c:v>
                </c:pt>
                <c:pt idx="732">
                  <c:v>114.35</c:v>
                </c:pt>
                <c:pt idx="733">
                  <c:v>119.03749999999999</c:v>
                </c:pt>
                <c:pt idx="734">
                  <c:v>119.03749999999999</c:v>
                </c:pt>
                <c:pt idx="735">
                  <c:v>119.03749999999999</c:v>
                </c:pt>
                <c:pt idx="736">
                  <c:v>120.6</c:v>
                </c:pt>
                <c:pt idx="737">
                  <c:v>114.35</c:v>
                </c:pt>
                <c:pt idx="738">
                  <c:v>123.72499999999999</c:v>
                </c:pt>
                <c:pt idx="739">
                  <c:v>117.47499999999999</c:v>
                </c:pt>
                <c:pt idx="740">
                  <c:v>112.78749999999999</c:v>
                </c:pt>
                <c:pt idx="741">
                  <c:v>114.35</c:v>
                </c:pt>
                <c:pt idx="742">
                  <c:v>125.28749999999999</c:v>
                </c:pt>
                <c:pt idx="743">
                  <c:v>125.28749999999999</c:v>
                </c:pt>
                <c:pt idx="744">
                  <c:v>123.72499999999999</c:v>
                </c:pt>
                <c:pt idx="745">
                  <c:v>106.53749999999999</c:v>
                </c:pt>
                <c:pt idx="746">
                  <c:v>122.16249999999999</c:v>
                </c:pt>
                <c:pt idx="747">
                  <c:v>123.72499999999999</c:v>
                </c:pt>
                <c:pt idx="748">
                  <c:v>129.97499999999999</c:v>
                </c:pt>
                <c:pt idx="749">
                  <c:v>120.6</c:v>
                </c:pt>
                <c:pt idx="750">
                  <c:v>120.6</c:v>
                </c:pt>
                <c:pt idx="751">
                  <c:v>111.22499999999999</c:v>
                </c:pt>
                <c:pt idx="752">
                  <c:v>122.16249999999999</c:v>
                </c:pt>
                <c:pt idx="753">
                  <c:v>131.53749999999999</c:v>
                </c:pt>
                <c:pt idx="754">
                  <c:v>119.03749999999999</c:v>
                </c:pt>
                <c:pt idx="755">
                  <c:v>119.03749999999999</c:v>
                </c:pt>
                <c:pt idx="756">
                  <c:v>119.03749999999999</c:v>
                </c:pt>
                <c:pt idx="757">
                  <c:v>123.72499999999999</c:v>
                </c:pt>
                <c:pt idx="758">
                  <c:v>128.41249999999999</c:v>
                </c:pt>
                <c:pt idx="759">
                  <c:v>112.78749999999999</c:v>
                </c:pt>
                <c:pt idx="760">
                  <c:v>125.28749999999999</c:v>
                </c:pt>
                <c:pt idx="761">
                  <c:v>117.47499999999999</c:v>
                </c:pt>
                <c:pt idx="762">
                  <c:v>123.72499999999999</c:v>
                </c:pt>
                <c:pt idx="763">
                  <c:v>119.03749999999999</c:v>
                </c:pt>
                <c:pt idx="764">
                  <c:v>122.16249999999999</c:v>
                </c:pt>
                <c:pt idx="765">
                  <c:v>117.47499999999999</c:v>
                </c:pt>
                <c:pt idx="766">
                  <c:v>119.03749999999999</c:v>
                </c:pt>
                <c:pt idx="767">
                  <c:v>119.03749999999999</c:v>
                </c:pt>
                <c:pt idx="768">
                  <c:v>123.72499999999999</c:v>
                </c:pt>
                <c:pt idx="769">
                  <c:v>125.28749999999999</c:v>
                </c:pt>
                <c:pt idx="770">
                  <c:v>125.28749999999999</c:v>
                </c:pt>
                <c:pt idx="771">
                  <c:v>115.91249999999999</c:v>
                </c:pt>
                <c:pt idx="772">
                  <c:v>111.22499999999999</c:v>
                </c:pt>
                <c:pt idx="773">
                  <c:v>120.6</c:v>
                </c:pt>
                <c:pt idx="774">
                  <c:v>123.72499999999999</c:v>
                </c:pt>
                <c:pt idx="775">
                  <c:v>119.03749999999999</c:v>
                </c:pt>
                <c:pt idx="776">
                  <c:v>119.03749999999999</c:v>
                </c:pt>
                <c:pt idx="777">
                  <c:v>114.35</c:v>
                </c:pt>
                <c:pt idx="778">
                  <c:v>125.28749999999999</c:v>
                </c:pt>
                <c:pt idx="779">
                  <c:v>120.6</c:v>
                </c:pt>
                <c:pt idx="780">
                  <c:v>123.72499999999999</c:v>
                </c:pt>
                <c:pt idx="781">
                  <c:v>123.72499999999999</c:v>
                </c:pt>
                <c:pt idx="782">
                  <c:v>119.03749999999999</c:v>
                </c:pt>
                <c:pt idx="783">
                  <c:v>114.35</c:v>
                </c:pt>
                <c:pt idx="784">
                  <c:v>122.16249999999999</c:v>
                </c:pt>
                <c:pt idx="785">
                  <c:v>129.97499999999999</c:v>
                </c:pt>
                <c:pt idx="786">
                  <c:v>123.72499999999999</c:v>
                </c:pt>
                <c:pt idx="787">
                  <c:v>122.16249999999999</c:v>
                </c:pt>
                <c:pt idx="788">
                  <c:v>114.35</c:v>
                </c:pt>
                <c:pt idx="789">
                  <c:v>125.28749999999999</c:v>
                </c:pt>
                <c:pt idx="790">
                  <c:v>122.16249999999999</c:v>
                </c:pt>
                <c:pt idx="791">
                  <c:v>117.47499999999999</c:v>
                </c:pt>
                <c:pt idx="792">
                  <c:v>125.28749999999999</c:v>
                </c:pt>
                <c:pt idx="793">
                  <c:v>122.16249999999999</c:v>
                </c:pt>
                <c:pt idx="794">
                  <c:v>120.6</c:v>
                </c:pt>
                <c:pt idx="795">
                  <c:v>120.6</c:v>
                </c:pt>
                <c:pt idx="796">
                  <c:v>125.28749999999999</c:v>
                </c:pt>
                <c:pt idx="797">
                  <c:v>120.6</c:v>
                </c:pt>
                <c:pt idx="798">
                  <c:v>115.91249999999999</c:v>
                </c:pt>
                <c:pt idx="799">
                  <c:v>120.6</c:v>
                </c:pt>
                <c:pt idx="800">
                  <c:v>123.72499999999999</c:v>
                </c:pt>
                <c:pt idx="801">
                  <c:v>125.28749999999999</c:v>
                </c:pt>
                <c:pt idx="802">
                  <c:v>117.47499999999999</c:v>
                </c:pt>
                <c:pt idx="803">
                  <c:v>125.28749999999999</c:v>
                </c:pt>
                <c:pt idx="804">
                  <c:v>115.91249999999999</c:v>
                </c:pt>
                <c:pt idx="805">
                  <c:v>120.6</c:v>
                </c:pt>
                <c:pt idx="806">
                  <c:v>120.6</c:v>
                </c:pt>
                <c:pt idx="807">
                  <c:v>126.85</c:v>
                </c:pt>
                <c:pt idx="808">
                  <c:v>122.16249999999999</c:v>
                </c:pt>
                <c:pt idx="809">
                  <c:v>109.66249999999999</c:v>
                </c:pt>
                <c:pt idx="810">
                  <c:v>120.6</c:v>
                </c:pt>
                <c:pt idx="811">
                  <c:v>122.16249999999999</c:v>
                </c:pt>
                <c:pt idx="812">
                  <c:v>126.85</c:v>
                </c:pt>
                <c:pt idx="813">
                  <c:v>123.72499999999999</c:v>
                </c:pt>
                <c:pt idx="814">
                  <c:v>120.6</c:v>
                </c:pt>
                <c:pt idx="815">
                  <c:v>115.91249999999999</c:v>
                </c:pt>
                <c:pt idx="816">
                  <c:v>123.72499999999999</c:v>
                </c:pt>
                <c:pt idx="817">
                  <c:v>133.1</c:v>
                </c:pt>
                <c:pt idx="818">
                  <c:v>122.16249999999999</c:v>
                </c:pt>
                <c:pt idx="819">
                  <c:v>117.47499999999999</c:v>
                </c:pt>
                <c:pt idx="820">
                  <c:v>109.66249999999999</c:v>
                </c:pt>
                <c:pt idx="821">
                  <c:v>123.72499999999999</c:v>
                </c:pt>
                <c:pt idx="822">
                  <c:v>120.6</c:v>
                </c:pt>
                <c:pt idx="823">
                  <c:v>119.03749999999999</c:v>
                </c:pt>
                <c:pt idx="824">
                  <c:v>123.72499999999999</c:v>
                </c:pt>
                <c:pt idx="825">
                  <c:v>111.22499999999999</c:v>
                </c:pt>
                <c:pt idx="826">
                  <c:v>122.16249999999999</c:v>
                </c:pt>
                <c:pt idx="827">
                  <c:v>123.72499999999999</c:v>
                </c:pt>
                <c:pt idx="828">
                  <c:v>123.72499999999999</c:v>
                </c:pt>
                <c:pt idx="829">
                  <c:v>119.03749999999999</c:v>
                </c:pt>
                <c:pt idx="830">
                  <c:v>117.47499999999999</c:v>
                </c:pt>
                <c:pt idx="831">
                  <c:v>119.03749999999999</c:v>
                </c:pt>
                <c:pt idx="832">
                  <c:v>120.6</c:v>
                </c:pt>
                <c:pt idx="833">
                  <c:v>128.41249999999999</c:v>
                </c:pt>
                <c:pt idx="834">
                  <c:v>123.72499999999999</c:v>
                </c:pt>
                <c:pt idx="835">
                  <c:v>115.91249999999999</c:v>
                </c:pt>
                <c:pt idx="836">
                  <c:v>112.78749999999999</c:v>
                </c:pt>
                <c:pt idx="837">
                  <c:v>123.72499999999999</c:v>
                </c:pt>
                <c:pt idx="838">
                  <c:v>128.41249999999999</c:v>
                </c:pt>
                <c:pt idx="839">
                  <c:v>122.16249999999999</c:v>
                </c:pt>
                <c:pt idx="840">
                  <c:v>123.72499999999999</c:v>
                </c:pt>
                <c:pt idx="841">
                  <c:v>117.47499999999999</c:v>
                </c:pt>
                <c:pt idx="842">
                  <c:v>119.03749999999999</c:v>
                </c:pt>
                <c:pt idx="843">
                  <c:v>114.35</c:v>
                </c:pt>
                <c:pt idx="844">
                  <c:v>133.1</c:v>
                </c:pt>
                <c:pt idx="845">
                  <c:v>119.03749999999999</c:v>
                </c:pt>
                <c:pt idx="846">
                  <c:v>114.35</c:v>
                </c:pt>
                <c:pt idx="847">
                  <c:v>115.91249999999999</c:v>
                </c:pt>
                <c:pt idx="848">
                  <c:v>125.28749999999999</c:v>
                </c:pt>
                <c:pt idx="849">
                  <c:v>128.41249999999999</c:v>
                </c:pt>
                <c:pt idx="850">
                  <c:v>120.6</c:v>
                </c:pt>
                <c:pt idx="851">
                  <c:v>120.6</c:v>
                </c:pt>
                <c:pt idx="852">
                  <c:v>117.47499999999999</c:v>
                </c:pt>
                <c:pt idx="853">
                  <c:v>120.6</c:v>
                </c:pt>
                <c:pt idx="854">
                  <c:v>129.97499999999999</c:v>
                </c:pt>
                <c:pt idx="855">
                  <c:v>120.6</c:v>
                </c:pt>
                <c:pt idx="856">
                  <c:v>125.28749999999999</c:v>
                </c:pt>
                <c:pt idx="857">
                  <c:v>117.47499999999999</c:v>
                </c:pt>
                <c:pt idx="858">
                  <c:v>126.85</c:v>
                </c:pt>
                <c:pt idx="859">
                  <c:v>122.16249999999999</c:v>
                </c:pt>
                <c:pt idx="860">
                  <c:v>122.16249999999999</c:v>
                </c:pt>
                <c:pt idx="861">
                  <c:v>123.72499999999999</c:v>
                </c:pt>
                <c:pt idx="862">
                  <c:v>114.35</c:v>
                </c:pt>
                <c:pt idx="863">
                  <c:v>119.03749999999999</c:v>
                </c:pt>
                <c:pt idx="864">
                  <c:v>125.28749999999999</c:v>
                </c:pt>
                <c:pt idx="865">
                  <c:v>117.47499999999999</c:v>
                </c:pt>
                <c:pt idx="866">
                  <c:v>123.72499999999999</c:v>
                </c:pt>
                <c:pt idx="867">
                  <c:v>122.16249999999999</c:v>
                </c:pt>
                <c:pt idx="868">
                  <c:v>115.91249999999999</c:v>
                </c:pt>
                <c:pt idx="869">
                  <c:v>119.03749999999999</c:v>
                </c:pt>
                <c:pt idx="870">
                  <c:v>122.16249999999999</c:v>
                </c:pt>
                <c:pt idx="871">
                  <c:v>122.16249999999999</c:v>
                </c:pt>
                <c:pt idx="872">
                  <c:v>122.16249999999999</c:v>
                </c:pt>
                <c:pt idx="873">
                  <c:v>115.91249999999999</c:v>
                </c:pt>
                <c:pt idx="874">
                  <c:v>119.03749999999999</c:v>
                </c:pt>
                <c:pt idx="875">
                  <c:v>115.91249999999999</c:v>
                </c:pt>
                <c:pt idx="876">
                  <c:v>131.53749999999999</c:v>
                </c:pt>
                <c:pt idx="877">
                  <c:v>123.72499999999999</c:v>
                </c:pt>
                <c:pt idx="878">
                  <c:v>115.91249999999999</c:v>
                </c:pt>
                <c:pt idx="879">
                  <c:v>115.91249999999999</c:v>
                </c:pt>
                <c:pt idx="880">
                  <c:v>123.72499999999999</c:v>
                </c:pt>
                <c:pt idx="881">
                  <c:v>128.41249999999999</c:v>
                </c:pt>
                <c:pt idx="882">
                  <c:v>119.03749999999999</c:v>
                </c:pt>
                <c:pt idx="883">
                  <c:v>126.85</c:v>
                </c:pt>
                <c:pt idx="884">
                  <c:v>120.6</c:v>
                </c:pt>
                <c:pt idx="885">
                  <c:v>119.03749999999999</c:v>
                </c:pt>
                <c:pt idx="886">
                  <c:v>125.28749999999999</c:v>
                </c:pt>
                <c:pt idx="887">
                  <c:v>123.72499999999999</c:v>
                </c:pt>
                <c:pt idx="888">
                  <c:v>128.41249999999999</c:v>
                </c:pt>
                <c:pt idx="889">
                  <c:v>119.03749999999999</c:v>
                </c:pt>
                <c:pt idx="890">
                  <c:v>122.16249999999999</c:v>
                </c:pt>
                <c:pt idx="891">
                  <c:v>123.72499999999999</c:v>
                </c:pt>
                <c:pt idx="892">
                  <c:v>120.6</c:v>
                </c:pt>
                <c:pt idx="893">
                  <c:v>122.16249999999999</c:v>
                </c:pt>
                <c:pt idx="894">
                  <c:v>119.03749999999999</c:v>
                </c:pt>
                <c:pt idx="895">
                  <c:v>119.03749999999999</c:v>
                </c:pt>
                <c:pt idx="896">
                  <c:v>117.47499999999999</c:v>
                </c:pt>
                <c:pt idx="897">
                  <c:v>126.85</c:v>
                </c:pt>
                <c:pt idx="898">
                  <c:v>122.16249999999999</c:v>
                </c:pt>
                <c:pt idx="899">
                  <c:v>120.6</c:v>
                </c:pt>
                <c:pt idx="900">
                  <c:v>115.91249999999999</c:v>
                </c:pt>
                <c:pt idx="901">
                  <c:v>125.28749999999999</c:v>
                </c:pt>
                <c:pt idx="902">
                  <c:v>122.16249999999999</c:v>
                </c:pt>
                <c:pt idx="903">
                  <c:v>123.72499999999999</c:v>
                </c:pt>
                <c:pt idx="904">
                  <c:v>123.72499999999999</c:v>
                </c:pt>
                <c:pt idx="905">
                  <c:v>114.35</c:v>
                </c:pt>
                <c:pt idx="906">
                  <c:v>120.6</c:v>
                </c:pt>
                <c:pt idx="907">
                  <c:v>123.72499999999999</c:v>
                </c:pt>
                <c:pt idx="908">
                  <c:v>125.28749999999999</c:v>
                </c:pt>
                <c:pt idx="909">
                  <c:v>123.72499999999999</c:v>
                </c:pt>
                <c:pt idx="910">
                  <c:v>117.47499999999999</c:v>
                </c:pt>
                <c:pt idx="911">
                  <c:v>122.16249999999999</c:v>
                </c:pt>
                <c:pt idx="912">
                  <c:v>115.91249999999999</c:v>
                </c:pt>
                <c:pt idx="913">
                  <c:v>137.78749999999999</c:v>
                </c:pt>
                <c:pt idx="914">
                  <c:v>125.28749999999999</c:v>
                </c:pt>
                <c:pt idx="915">
                  <c:v>117.47499999999999</c:v>
                </c:pt>
                <c:pt idx="916">
                  <c:v>119.03749999999999</c:v>
                </c:pt>
                <c:pt idx="917">
                  <c:v>128.41249999999999</c:v>
                </c:pt>
                <c:pt idx="918">
                  <c:v>122.16249999999999</c:v>
                </c:pt>
                <c:pt idx="919">
                  <c:v>123.72499999999999</c:v>
                </c:pt>
                <c:pt idx="920">
                  <c:v>123.72499999999999</c:v>
                </c:pt>
                <c:pt idx="921">
                  <c:v>109.66249999999999</c:v>
                </c:pt>
                <c:pt idx="922">
                  <c:v>125.28749999999999</c:v>
                </c:pt>
                <c:pt idx="923">
                  <c:v>122.16249999999999</c:v>
                </c:pt>
                <c:pt idx="924">
                  <c:v>119.03749999999999</c:v>
                </c:pt>
                <c:pt idx="925">
                  <c:v>122.16249999999999</c:v>
                </c:pt>
                <c:pt idx="926">
                  <c:v>112.78749999999999</c:v>
                </c:pt>
                <c:pt idx="927">
                  <c:v>125.28749999999999</c:v>
                </c:pt>
                <c:pt idx="928">
                  <c:v>122.16249999999999</c:v>
                </c:pt>
                <c:pt idx="929">
                  <c:v>120.6</c:v>
                </c:pt>
                <c:pt idx="930">
                  <c:v>119.03749999999999</c:v>
                </c:pt>
                <c:pt idx="931">
                  <c:v>109.66249999999999</c:v>
                </c:pt>
                <c:pt idx="932">
                  <c:v>122.16249999999999</c:v>
                </c:pt>
                <c:pt idx="933">
                  <c:v>123.72499999999999</c:v>
                </c:pt>
                <c:pt idx="934">
                  <c:v>126.85</c:v>
                </c:pt>
                <c:pt idx="935">
                  <c:v>122.16249999999999</c:v>
                </c:pt>
                <c:pt idx="936">
                  <c:v>115.91249999999999</c:v>
                </c:pt>
                <c:pt idx="937">
                  <c:v>119.03749999999999</c:v>
                </c:pt>
                <c:pt idx="938">
                  <c:v>122.16249999999999</c:v>
                </c:pt>
                <c:pt idx="939">
                  <c:v>125.28749999999999</c:v>
                </c:pt>
                <c:pt idx="940">
                  <c:v>122.16249999999999</c:v>
                </c:pt>
                <c:pt idx="941">
                  <c:v>125.28749999999999</c:v>
                </c:pt>
                <c:pt idx="942">
                  <c:v>120.6</c:v>
                </c:pt>
                <c:pt idx="943">
                  <c:v>115.91249999999999</c:v>
                </c:pt>
                <c:pt idx="944">
                  <c:v>122.16249999999999</c:v>
                </c:pt>
                <c:pt idx="945">
                  <c:v>125.28749999999999</c:v>
                </c:pt>
                <c:pt idx="946">
                  <c:v>120.6</c:v>
                </c:pt>
                <c:pt idx="947">
                  <c:v>122.16249999999999</c:v>
                </c:pt>
                <c:pt idx="948">
                  <c:v>120.6</c:v>
                </c:pt>
                <c:pt idx="949">
                  <c:v>115.91249999999999</c:v>
                </c:pt>
                <c:pt idx="950">
                  <c:v>126.85</c:v>
                </c:pt>
                <c:pt idx="951">
                  <c:v>117.47499999999999</c:v>
                </c:pt>
                <c:pt idx="952">
                  <c:v>120.6</c:v>
                </c:pt>
                <c:pt idx="953">
                  <c:v>119.03749999999999</c:v>
                </c:pt>
                <c:pt idx="954">
                  <c:v>119.03749999999999</c:v>
                </c:pt>
                <c:pt idx="955">
                  <c:v>128.41249999999999</c:v>
                </c:pt>
                <c:pt idx="956">
                  <c:v>122.16249999999999</c:v>
                </c:pt>
                <c:pt idx="957">
                  <c:v>117.47499999999999</c:v>
                </c:pt>
                <c:pt idx="958">
                  <c:v>117.47499999999999</c:v>
                </c:pt>
                <c:pt idx="959">
                  <c:v>120.6</c:v>
                </c:pt>
                <c:pt idx="960">
                  <c:v>123.72499999999999</c:v>
                </c:pt>
                <c:pt idx="961">
                  <c:v>122.16249999999999</c:v>
                </c:pt>
                <c:pt idx="962">
                  <c:v>120.6</c:v>
                </c:pt>
                <c:pt idx="963">
                  <c:v>114.35</c:v>
                </c:pt>
                <c:pt idx="964">
                  <c:v>122.16249999999999</c:v>
                </c:pt>
                <c:pt idx="965">
                  <c:v>119.03749999999999</c:v>
                </c:pt>
                <c:pt idx="966">
                  <c:v>123.72499999999999</c:v>
                </c:pt>
                <c:pt idx="967">
                  <c:v>123.72499999999999</c:v>
                </c:pt>
                <c:pt idx="968">
                  <c:v>117.47499999999999</c:v>
                </c:pt>
                <c:pt idx="969">
                  <c:v>111.22499999999999</c:v>
                </c:pt>
                <c:pt idx="970">
                  <c:v>123.72499999999999</c:v>
                </c:pt>
                <c:pt idx="971">
                  <c:v>122.16249999999999</c:v>
                </c:pt>
                <c:pt idx="972">
                  <c:v>122.16249999999999</c:v>
                </c:pt>
                <c:pt idx="973">
                  <c:v>126.85</c:v>
                </c:pt>
                <c:pt idx="974">
                  <c:v>114.35</c:v>
                </c:pt>
                <c:pt idx="975">
                  <c:v>122.16249999999999</c:v>
                </c:pt>
                <c:pt idx="976">
                  <c:v>123.72499999999999</c:v>
                </c:pt>
                <c:pt idx="977">
                  <c:v>128.41249999999999</c:v>
                </c:pt>
                <c:pt idx="978">
                  <c:v>126.85</c:v>
                </c:pt>
                <c:pt idx="979">
                  <c:v>119.03749999999999</c:v>
                </c:pt>
                <c:pt idx="980">
                  <c:v>117.47499999999999</c:v>
                </c:pt>
                <c:pt idx="981">
                  <c:v>122.16249999999999</c:v>
                </c:pt>
                <c:pt idx="982">
                  <c:v>126.85</c:v>
                </c:pt>
                <c:pt idx="983">
                  <c:v>122.16249999999999</c:v>
                </c:pt>
                <c:pt idx="984">
                  <c:v>119.03749999999999</c:v>
                </c:pt>
                <c:pt idx="985">
                  <c:v>115.91249999999999</c:v>
                </c:pt>
                <c:pt idx="986">
                  <c:v>119.03749999999999</c:v>
                </c:pt>
                <c:pt idx="987">
                  <c:v>133.1</c:v>
                </c:pt>
                <c:pt idx="988">
                  <c:v>122.16249999999999</c:v>
                </c:pt>
                <c:pt idx="989">
                  <c:v>120.6</c:v>
                </c:pt>
                <c:pt idx="990">
                  <c:v>115.91249999999999</c:v>
                </c:pt>
                <c:pt idx="991">
                  <c:v>123.72499999999999</c:v>
                </c:pt>
                <c:pt idx="992">
                  <c:v>128.41249999999999</c:v>
                </c:pt>
                <c:pt idx="993">
                  <c:v>125.28749999999999</c:v>
                </c:pt>
                <c:pt idx="994">
                  <c:v>120.6</c:v>
                </c:pt>
                <c:pt idx="995">
                  <c:v>119.03749999999999</c:v>
                </c:pt>
                <c:pt idx="996">
                  <c:v>119.03749999999999</c:v>
                </c:pt>
                <c:pt idx="997">
                  <c:v>128.41249999999999</c:v>
                </c:pt>
                <c:pt idx="998">
                  <c:v>123.72499999999999</c:v>
                </c:pt>
                <c:pt idx="999">
                  <c:v>117.47499999999999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3309886264216972"/>
                  <c:y val="0.316620005832604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'[1]Current Sensor Scope Data'!$AQ$286:$AQ$477</c:f>
              <c:numCache>
                <c:formatCode>General</c:formatCode>
                <c:ptCount val="192"/>
                <c:pt idx="0">
                  <c:v>-0.215</c:v>
                </c:pt>
                <c:pt idx="1">
                  <c:v>-0.21</c:v>
                </c:pt>
                <c:pt idx="2">
                  <c:v>-0.20499999999999999</c:v>
                </c:pt>
                <c:pt idx="3">
                  <c:v>-0.2</c:v>
                </c:pt>
                <c:pt idx="4">
                  <c:v>-0.19500000000000001</c:v>
                </c:pt>
                <c:pt idx="5">
                  <c:v>-0.19</c:v>
                </c:pt>
                <c:pt idx="6">
                  <c:v>-0.185</c:v>
                </c:pt>
                <c:pt idx="7">
                  <c:v>-0.18</c:v>
                </c:pt>
                <c:pt idx="8">
                  <c:v>-0.17499999999999999</c:v>
                </c:pt>
                <c:pt idx="9">
                  <c:v>-0.17</c:v>
                </c:pt>
                <c:pt idx="10">
                  <c:v>-0.16500000000000001</c:v>
                </c:pt>
                <c:pt idx="11">
                  <c:v>-0.16</c:v>
                </c:pt>
                <c:pt idx="12">
                  <c:v>-0.155</c:v>
                </c:pt>
                <c:pt idx="13">
                  <c:v>-0.15</c:v>
                </c:pt>
                <c:pt idx="14">
                  <c:v>-0.14499999999999999</c:v>
                </c:pt>
                <c:pt idx="15">
                  <c:v>-0.14000000000000001</c:v>
                </c:pt>
                <c:pt idx="16">
                  <c:v>-0.13500000000000001</c:v>
                </c:pt>
                <c:pt idx="17">
                  <c:v>-0.13</c:v>
                </c:pt>
                <c:pt idx="18">
                  <c:v>-0.125</c:v>
                </c:pt>
                <c:pt idx="19">
                  <c:v>-0.12</c:v>
                </c:pt>
                <c:pt idx="20">
                  <c:v>-0.115</c:v>
                </c:pt>
                <c:pt idx="21">
                  <c:v>-0.11</c:v>
                </c:pt>
                <c:pt idx="22">
                  <c:v>-0.105</c:v>
                </c:pt>
                <c:pt idx="23">
                  <c:v>-0.1</c:v>
                </c:pt>
                <c:pt idx="24">
                  <c:v>-9.5000000000000001E-2</c:v>
                </c:pt>
                <c:pt idx="25">
                  <c:v>-0.09</c:v>
                </c:pt>
                <c:pt idx="26">
                  <c:v>-8.5000000000000006E-2</c:v>
                </c:pt>
                <c:pt idx="27">
                  <c:v>-0.08</c:v>
                </c:pt>
                <c:pt idx="28">
                  <c:v>-7.4999999999999997E-2</c:v>
                </c:pt>
                <c:pt idx="29">
                  <c:v>-7.0000000000000007E-2</c:v>
                </c:pt>
                <c:pt idx="30">
                  <c:v>-6.5000000000000002E-2</c:v>
                </c:pt>
                <c:pt idx="31">
                  <c:v>-0.06</c:v>
                </c:pt>
                <c:pt idx="32">
                  <c:v>-5.5E-2</c:v>
                </c:pt>
                <c:pt idx="33">
                  <c:v>-0.05</c:v>
                </c:pt>
                <c:pt idx="34">
                  <c:v>-4.4999999999999998E-2</c:v>
                </c:pt>
                <c:pt idx="35">
                  <c:v>-0.04</c:v>
                </c:pt>
                <c:pt idx="36">
                  <c:v>-3.5000000000000003E-2</c:v>
                </c:pt>
                <c:pt idx="37">
                  <c:v>-0.03</c:v>
                </c:pt>
                <c:pt idx="38">
                  <c:v>-2.5000000000000001E-2</c:v>
                </c:pt>
                <c:pt idx="39">
                  <c:v>-0.02</c:v>
                </c:pt>
                <c:pt idx="40">
                  <c:v>-1.4999999999999999E-2</c:v>
                </c:pt>
                <c:pt idx="41">
                  <c:v>-0.01</c:v>
                </c:pt>
                <c:pt idx="42">
                  <c:v>-5.0000000000000001E-3</c:v>
                </c:pt>
                <c:pt idx="43">
                  <c:v>0</c:v>
                </c:pt>
                <c:pt idx="44">
                  <c:v>5.0000000000000001E-3</c:v>
                </c:pt>
                <c:pt idx="45">
                  <c:v>0.01</c:v>
                </c:pt>
                <c:pt idx="46">
                  <c:v>1.4999999999999999E-2</c:v>
                </c:pt>
                <c:pt idx="47">
                  <c:v>0.02</c:v>
                </c:pt>
                <c:pt idx="48">
                  <c:v>2.5000000000000001E-2</c:v>
                </c:pt>
                <c:pt idx="49">
                  <c:v>0.03</c:v>
                </c:pt>
                <c:pt idx="50">
                  <c:v>3.5000000000000003E-2</c:v>
                </c:pt>
                <c:pt idx="51">
                  <c:v>0.04</c:v>
                </c:pt>
                <c:pt idx="52">
                  <c:v>4.4999999999999998E-2</c:v>
                </c:pt>
                <c:pt idx="53">
                  <c:v>0.05</c:v>
                </c:pt>
                <c:pt idx="54">
                  <c:v>5.5E-2</c:v>
                </c:pt>
                <c:pt idx="55">
                  <c:v>0.06</c:v>
                </c:pt>
                <c:pt idx="56">
                  <c:v>6.5000000000000002E-2</c:v>
                </c:pt>
                <c:pt idx="57">
                  <c:v>7.0000000000000007E-2</c:v>
                </c:pt>
                <c:pt idx="58">
                  <c:v>7.4999999999999997E-2</c:v>
                </c:pt>
                <c:pt idx="59">
                  <c:v>0.08</c:v>
                </c:pt>
                <c:pt idx="60">
                  <c:v>8.5000000000000006E-2</c:v>
                </c:pt>
                <c:pt idx="61">
                  <c:v>0.09</c:v>
                </c:pt>
                <c:pt idx="62">
                  <c:v>9.5000000000000001E-2</c:v>
                </c:pt>
                <c:pt idx="63">
                  <c:v>0.1</c:v>
                </c:pt>
                <c:pt idx="64">
                  <c:v>0.105</c:v>
                </c:pt>
                <c:pt idx="65">
                  <c:v>0.11</c:v>
                </c:pt>
                <c:pt idx="66">
                  <c:v>0.115</c:v>
                </c:pt>
                <c:pt idx="67">
                  <c:v>0.12</c:v>
                </c:pt>
                <c:pt idx="68">
                  <c:v>0.125</c:v>
                </c:pt>
                <c:pt idx="69">
                  <c:v>0.13</c:v>
                </c:pt>
                <c:pt idx="70">
                  <c:v>0.13500000000000001</c:v>
                </c:pt>
                <c:pt idx="71">
                  <c:v>0.14000000000000001</c:v>
                </c:pt>
                <c:pt idx="72">
                  <c:v>0.14499999999999999</c:v>
                </c:pt>
                <c:pt idx="73">
                  <c:v>0.15</c:v>
                </c:pt>
                <c:pt idx="74">
                  <c:v>0.155</c:v>
                </c:pt>
                <c:pt idx="75">
                  <c:v>0.16</c:v>
                </c:pt>
                <c:pt idx="76">
                  <c:v>0.16500000000000001</c:v>
                </c:pt>
                <c:pt idx="77">
                  <c:v>0.17</c:v>
                </c:pt>
                <c:pt idx="78">
                  <c:v>0.17499999999999999</c:v>
                </c:pt>
                <c:pt idx="79">
                  <c:v>0.18</c:v>
                </c:pt>
                <c:pt idx="80">
                  <c:v>0.185</c:v>
                </c:pt>
                <c:pt idx="81">
                  <c:v>0.19</c:v>
                </c:pt>
                <c:pt idx="82">
                  <c:v>0.19500000000000001</c:v>
                </c:pt>
                <c:pt idx="83">
                  <c:v>0.2</c:v>
                </c:pt>
                <c:pt idx="84">
                  <c:v>0.20499999999999999</c:v>
                </c:pt>
                <c:pt idx="85">
                  <c:v>0.21</c:v>
                </c:pt>
                <c:pt idx="86">
                  <c:v>0.215</c:v>
                </c:pt>
                <c:pt idx="87">
                  <c:v>0.22</c:v>
                </c:pt>
                <c:pt idx="88">
                  <c:v>0.22500000000000001</c:v>
                </c:pt>
                <c:pt idx="89">
                  <c:v>0.23</c:v>
                </c:pt>
                <c:pt idx="90">
                  <c:v>0.23499999999999999</c:v>
                </c:pt>
                <c:pt idx="91">
                  <c:v>0.24</c:v>
                </c:pt>
                <c:pt idx="92">
                  <c:v>0.245</c:v>
                </c:pt>
                <c:pt idx="93">
                  <c:v>0.25</c:v>
                </c:pt>
                <c:pt idx="94">
                  <c:v>0.255</c:v>
                </c:pt>
                <c:pt idx="95">
                  <c:v>0.26</c:v>
                </c:pt>
                <c:pt idx="96">
                  <c:v>0.26500000000000001</c:v>
                </c:pt>
                <c:pt idx="97">
                  <c:v>0.27</c:v>
                </c:pt>
                <c:pt idx="98">
                  <c:v>0.27500000000000002</c:v>
                </c:pt>
                <c:pt idx="99">
                  <c:v>0.28000000000000003</c:v>
                </c:pt>
                <c:pt idx="100">
                  <c:v>0.28499999999999998</c:v>
                </c:pt>
                <c:pt idx="101">
                  <c:v>0.28999999999999998</c:v>
                </c:pt>
                <c:pt idx="102">
                  <c:v>0.29499999999999998</c:v>
                </c:pt>
                <c:pt idx="103">
                  <c:v>0.3</c:v>
                </c:pt>
                <c:pt idx="104">
                  <c:v>0.30499999999999999</c:v>
                </c:pt>
                <c:pt idx="105">
                  <c:v>0.31</c:v>
                </c:pt>
                <c:pt idx="106">
                  <c:v>0.315</c:v>
                </c:pt>
                <c:pt idx="107">
                  <c:v>0.32</c:v>
                </c:pt>
                <c:pt idx="108">
                  <c:v>0.32500000000000001</c:v>
                </c:pt>
                <c:pt idx="109">
                  <c:v>0.33</c:v>
                </c:pt>
                <c:pt idx="110">
                  <c:v>0.33500000000000002</c:v>
                </c:pt>
                <c:pt idx="111">
                  <c:v>0.34</c:v>
                </c:pt>
                <c:pt idx="112">
                  <c:v>0.34499999999999997</c:v>
                </c:pt>
                <c:pt idx="113">
                  <c:v>0.35</c:v>
                </c:pt>
                <c:pt idx="114">
                  <c:v>0.35499999999999998</c:v>
                </c:pt>
                <c:pt idx="115">
                  <c:v>0.36</c:v>
                </c:pt>
                <c:pt idx="116">
                  <c:v>0.36499999999999999</c:v>
                </c:pt>
                <c:pt idx="117">
                  <c:v>0.37</c:v>
                </c:pt>
                <c:pt idx="118">
                  <c:v>0.375</c:v>
                </c:pt>
                <c:pt idx="119">
                  <c:v>0.38</c:v>
                </c:pt>
                <c:pt idx="120">
                  <c:v>0.38500000000000001</c:v>
                </c:pt>
                <c:pt idx="121">
                  <c:v>0.39</c:v>
                </c:pt>
                <c:pt idx="122">
                  <c:v>0.39500000000000002</c:v>
                </c:pt>
                <c:pt idx="123">
                  <c:v>0.4</c:v>
                </c:pt>
                <c:pt idx="124">
                  <c:v>0.40500000000000003</c:v>
                </c:pt>
                <c:pt idx="125">
                  <c:v>0.41</c:v>
                </c:pt>
                <c:pt idx="126">
                  <c:v>0.41499999999999998</c:v>
                </c:pt>
                <c:pt idx="127">
                  <c:v>0.42</c:v>
                </c:pt>
                <c:pt idx="128">
                  <c:v>0.42499999999999999</c:v>
                </c:pt>
                <c:pt idx="129">
                  <c:v>0.43</c:v>
                </c:pt>
                <c:pt idx="130">
                  <c:v>0.435</c:v>
                </c:pt>
                <c:pt idx="131">
                  <c:v>0.44</c:v>
                </c:pt>
                <c:pt idx="132">
                  <c:v>0.44500000000000001</c:v>
                </c:pt>
                <c:pt idx="133">
                  <c:v>0.45</c:v>
                </c:pt>
                <c:pt idx="134">
                  <c:v>0.45500000000000002</c:v>
                </c:pt>
                <c:pt idx="135">
                  <c:v>0.46</c:v>
                </c:pt>
                <c:pt idx="136">
                  <c:v>0.46500000000000002</c:v>
                </c:pt>
                <c:pt idx="137">
                  <c:v>0.47</c:v>
                </c:pt>
                <c:pt idx="138">
                  <c:v>0.47499999999999998</c:v>
                </c:pt>
                <c:pt idx="139">
                  <c:v>0.48</c:v>
                </c:pt>
                <c:pt idx="140">
                  <c:v>0.48499999999999999</c:v>
                </c:pt>
                <c:pt idx="141">
                  <c:v>0.49</c:v>
                </c:pt>
                <c:pt idx="142">
                  <c:v>0.495</c:v>
                </c:pt>
                <c:pt idx="143">
                  <c:v>0.5</c:v>
                </c:pt>
                <c:pt idx="144">
                  <c:v>0.505</c:v>
                </c:pt>
                <c:pt idx="145">
                  <c:v>0.51</c:v>
                </c:pt>
                <c:pt idx="146">
                  <c:v>0.51500000000000001</c:v>
                </c:pt>
                <c:pt idx="147">
                  <c:v>0.52</c:v>
                </c:pt>
                <c:pt idx="148">
                  <c:v>0.52500000000000002</c:v>
                </c:pt>
                <c:pt idx="149">
                  <c:v>0.53</c:v>
                </c:pt>
                <c:pt idx="150">
                  <c:v>0.53500000000000003</c:v>
                </c:pt>
                <c:pt idx="151">
                  <c:v>0.54</c:v>
                </c:pt>
                <c:pt idx="152">
                  <c:v>0.54500000000000004</c:v>
                </c:pt>
                <c:pt idx="153">
                  <c:v>0.55000000000000004</c:v>
                </c:pt>
                <c:pt idx="154">
                  <c:v>0.55500000000000005</c:v>
                </c:pt>
                <c:pt idx="155">
                  <c:v>0.56000000000000005</c:v>
                </c:pt>
                <c:pt idx="156">
                  <c:v>0.56499999999999995</c:v>
                </c:pt>
                <c:pt idx="157">
                  <c:v>0.56999999999999995</c:v>
                </c:pt>
                <c:pt idx="158">
                  <c:v>0.57499999999999996</c:v>
                </c:pt>
                <c:pt idx="159">
                  <c:v>0.57999999999999996</c:v>
                </c:pt>
                <c:pt idx="160">
                  <c:v>0.58499999999999996</c:v>
                </c:pt>
                <c:pt idx="161">
                  <c:v>0.59</c:v>
                </c:pt>
                <c:pt idx="162">
                  <c:v>0.59499999999999997</c:v>
                </c:pt>
                <c:pt idx="163">
                  <c:v>0.6</c:v>
                </c:pt>
                <c:pt idx="164">
                  <c:v>0.60499999999999998</c:v>
                </c:pt>
                <c:pt idx="165">
                  <c:v>0.61</c:v>
                </c:pt>
                <c:pt idx="166">
                  <c:v>0.61499999999999999</c:v>
                </c:pt>
                <c:pt idx="167">
                  <c:v>0.62</c:v>
                </c:pt>
                <c:pt idx="168">
                  <c:v>0.625</c:v>
                </c:pt>
                <c:pt idx="169">
                  <c:v>0.63</c:v>
                </c:pt>
                <c:pt idx="170">
                  <c:v>0.63500000000000001</c:v>
                </c:pt>
                <c:pt idx="171">
                  <c:v>0.64</c:v>
                </c:pt>
                <c:pt idx="172">
                  <c:v>0.64500000000000002</c:v>
                </c:pt>
                <c:pt idx="173">
                  <c:v>0.65</c:v>
                </c:pt>
                <c:pt idx="174">
                  <c:v>0.65500000000000003</c:v>
                </c:pt>
                <c:pt idx="175">
                  <c:v>0.66</c:v>
                </c:pt>
                <c:pt idx="176">
                  <c:v>0.66500000000000004</c:v>
                </c:pt>
                <c:pt idx="177">
                  <c:v>0.67</c:v>
                </c:pt>
                <c:pt idx="178">
                  <c:v>0.67500000000000004</c:v>
                </c:pt>
                <c:pt idx="179">
                  <c:v>0.68</c:v>
                </c:pt>
                <c:pt idx="180">
                  <c:v>0.68500000000000005</c:v>
                </c:pt>
                <c:pt idx="181">
                  <c:v>0.69</c:v>
                </c:pt>
                <c:pt idx="182">
                  <c:v>0.69499999999999995</c:v>
                </c:pt>
                <c:pt idx="183">
                  <c:v>0.7</c:v>
                </c:pt>
                <c:pt idx="184">
                  <c:v>0.70499999999999996</c:v>
                </c:pt>
                <c:pt idx="185">
                  <c:v>0.71</c:v>
                </c:pt>
                <c:pt idx="186">
                  <c:v>0.71499999999999997</c:v>
                </c:pt>
                <c:pt idx="187">
                  <c:v>0.72</c:v>
                </c:pt>
                <c:pt idx="188">
                  <c:v>0.72499999999999998</c:v>
                </c:pt>
                <c:pt idx="189">
                  <c:v>0.73</c:v>
                </c:pt>
                <c:pt idx="190">
                  <c:v>0.73499999999999999</c:v>
                </c:pt>
                <c:pt idx="191">
                  <c:v>0.74</c:v>
                </c:pt>
              </c:numCache>
            </c:numRef>
          </c:xVal>
          <c:yVal>
            <c:numRef>
              <c:f>'[1]Current Sensor Scope Data'!$AS$286:$AS$477</c:f>
              <c:numCache>
                <c:formatCode>General</c:formatCode>
                <c:ptCount val="192"/>
                <c:pt idx="0">
                  <c:v>-4.3999999999999995</c:v>
                </c:pt>
                <c:pt idx="1">
                  <c:v>-4.3999999999999995</c:v>
                </c:pt>
                <c:pt idx="2">
                  <c:v>-4.3999999999999995</c:v>
                </c:pt>
                <c:pt idx="3">
                  <c:v>-2.8400000000000003</c:v>
                </c:pt>
                <c:pt idx="4">
                  <c:v>-5.96</c:v>
                </c:pt>
                <c:pt idx="5">
                  <c:v>-4.3999999999999995</c:v>
                </c:pt>
                <c:pt idx="6">
                  <c:v>-4.3999999999999995</c:v>
                </c:pt>
                <c:pt idx="7">
                  <c:v>-4.3999999999999995</c:v>
                </c:pt>
                <c:pt idx="8">
                  <c:v>-2.8400000000000003</c:v>
                </c:pt>
                <c:pt idx="9">
                  <c:v>-1.28</c:v>
                </c:pt>
                <c:pt idx="10">
                  <c:v>-2.8400000000000003</c:v>
                </c:pt>
                <c:pt idx="11">
                  <c:v>-1.28</c:v>
                </c:pt>
                <c:pt idx="12">
                  <c:v>-1.28</c:v>
                </c:pt>
                <c:pt idx="13">
                  <c:v>0.28749999999999998</c:v>
                </c:pt>
                <c:pt idx="14">
                  <c:v>0.28749999999999998</c:v>
                </c:pt>
                <c:pt idx="15">
                  <c:v>1.8499999999999999</c:v>
                </c:pt>
                <c:pt idx="16">
                  <c:v>0.28749999999999998</c:v>
                </c:pt>
                <c:pt idx="17">
                  <c:v>0.28749999999999998</c:v>
                </c:pt>
                <c:pt idx="18">
                  <c:v>1.8499999999999999</c:v>
                </c:pt>
                <c:pt idx="19">
                  <c:v>3.4125000000000001</c:v>
                </c:pt>
                <c:pt idx="20">
                  <c:v>1.8499999999999999</c:v>
                </c:pt>
                <c:pt idx="21">
                  <c:v>3.4125000000000001</c:v>
                </c:pt>
                <c:pt idx="22">
                  <c:v>1.8499999999999999</c:v>
                </c:pt>
                <c:pt idx="23">
                  <c:v>4.9750000000000005</c:v>
                </c:pt>
                <c:pt idx="24">
                  <c:v>4.9750000000000005</c:v>
                </c:pt>
                <c:pt idx="25">
                  <c:v>3.4125000000000001</c:v>
                </c:pt>
                <c:pt idx="26">
                  <c:v>6.5375000000000005</c:v>
                </c:pt>
                <c:pt idx="27">
                  <c:v>4.9750000000000005</c:v>
                </c:pt>
                <c:pt idx="28">
                  <c:v>4.9750000000000005</c:v>
                </c:pt>
                <c:pt idx="29">
                  <c:v>4.9750000000000005</c:v>
                </c:pt>
                <c:pt idx="30">
                  <c:v>6.5375000000000005</c:v>
                </c:pt>
                <c:pt idx="31">
                  <c:v>6.5375000000000005</c:v>
                </c:pt>
                <c:pt idx="32">
                  <c:v>6.5375000000000005</c:v>
                </c:pt>
                <c:pt idx="33">
                  <c:v>8.1</c:v>
                </c:pt>
                <c:pt idx="34">
                  <c:v>8.1</c:v>
                </c:pt>
                <c:pt idx="35">
                  <c:v>8.1</c:v>
                </c:pt>
                <c:pt idx="36">
                  <c:v>9.6624999999999996</c:v>
                </c:pt>
                <c:pt idx="37">
                  <c:v>12.787499999999998</c:v>
                </c:pt>
                <c:pt idx="38">
                  <c:v>11.225</c:v>
                </c:pt>
                <c:pt idx="39">
                  <c:v>11.225</c:v>
                </c:pt>
                <c:pt idx="40">
                  <c:v>11.225</c:v>
                </c:pt>
                <c:pt idx="41">
                  <c:v>11.225</c:v>
                </c:pt>
                <c:pt idx="42">
                  <c:v>12.787499999999998</c:v>
                </c:pt>
                <c:pt idx="43">
                  <c:v>12.787499999999998</c:v>
                </c:pt>
                <c:pt idx="44">
                  <c:v>15.912499999999998</c:v>
                </c:pt>
                <c:pt idx="45">
                  <c:v>15.912499999999998</c:v>
                </c:pt>
                <c:pt idx="46">
                  <c:v>14.349999999999998</c:v>
                </c:pt>
                <c:pt idx="47">
                  <c:v>14.349999999999998</c:v>
                </c:pt>
                <c:pt idx="48">
                  <c:v>15.912499999999998</c:v>
                </c:pt>
                <c:pt idx="49">
                  <c:v>17.474999999999998</c:v>
                </c:pt>
                <c:pt idx="50">
                  <c:v>15.912499999999998</c:v>
                </c:pt>
                <c:pt idx="51">
                  <c:v>17.474999999999998</c:v>
                </c:pt>
                <c:pt idx="52">
                  <c:v>19.037499999999998</c:v>
                </c:pt>
                <c:pt idx="53">
                  <c:v>19.037499999999998</c:v>
                </c:pt>
                <c:pt idx="54">
                  <c:v>20.599999999999998</c:v>
                </c:pt>
                <c:pt idx="55">
                  <c:v>20.599999999999998</c:v>
                </c:pt>
                <c:pt idx="56">
                  <c:v>20.599999999999998</c:v>
                </c:pt>
                <c:pt idx="57">
                  <c:v>22.162499999999998</c:v>
                </c:pt>
                <c:pt idx="58">
                  <c:v>20.599999999999998</c:v>
                </c:pt>
                <c:pt idx="59">
                  <c:v>22.162499999999998</c:v>
                </c:pt>
                <c:pt idx="60">
                  <c:v>23.724999999999998</c:v>
                </c:pt>
                <c:pt idx="61">
                  <c:v>25.287500000000001</c:v>
                </c:pt>
                <c:pt idx="62">
                  <c:v>25.287500000000001</c:v>
                </c:pt>
                <c:pt idx="63">
                  <c:v>26.85</c:v>
                </c:pt>
                <c:pt idx="64">
                  <c:v>26.85</c:v>
                </c:pt>
                <c:pt idx="65">
                  <c:v>25.287500000000001</c:v>
                </c:pt>
                <c:pt idx="66">
                  <c:v>26.85</c:v>
                </c:pt>
                <c:pt idx="67">
                  <c:v>26.85</c:v>
                </c:pt>
                <c:pt idx="68">
                  <c:v>29.975000000000001</c:v>
                </c:pt>
                <c:pt idx="69">
                  <c:v>28.412500000000001</c:v>
                </c:pt>
                <c:pt idx="70">
                  <c:v>29.975000000000001</c:v>
                </c:pt>
                <c:pt idx="71">
                  <c:v>26.85</c:v>
                </c:pt>
                <c:pt idx="72">
                  <c:v>28.412500000000001</c:v>
                </c:pt>
                <c:pt idx="73">
                  <c:v>29.975000000000001</c:v>
                </c:pt>
                <c:pt idx="74">
                  <c:v>29.975000000000001</c:v>
                </c:pt>
                <c:pt idx="75">
                  <c:v>31.537500000000001</c:v>
                </c:pt>
                <c:pt idx="76">
                  <c:v>33.1</c:v>
                </c:pt>
                <c:pt idx="77">
                  <c:v>33.1</c:v>
                </c:pt>
                <c:pt idx="78">
                  <c:v>34.662500000000001</c:v>
                </c:pt>
                <c:pt idx="79">
                  <c:v>34.662500000000001</c:v>
                </c:pt>
                <c:pt idx="80">
                  <c:v>34.662500000000001</c:v>
                </c:pt>
                <c:pt idx="81">
                  <c:v>34.662500000000001</c:v>
                </c:pt>
                <c:pt idx="82">
                  <c:v>40.912500000000001</c:v>
                </c:pt>
                <c:pt idx="83">
                  <c:v>39.35</c:v>
                </c:pt>
                <c:pt idx="84">
                  <c:v>39.35</c:v>
                </c:pt>
                <c:pt idx="85">
                  <c:v>37.787500000000001</c:v>
                </c:pt>
                <c:pt idx="86">
                  <c:v>39.35</c:v>
                </c:pt>
                <c:pt idx="87">
                  <c:v>40.912500000000001</c:v>
                </c:pt>
                <c:pt idx="88">
                  <c:v>44.037500000000001</c:v>
                </c:pt>
                <c:pt idx="89">
                  <c:v>40.912500000000001</c:v>
                </c:pt>
                <c:pt idx="90">
                  <c:v>42.475000000000001</c:v>
                </c:pt>
                <c:pt idx="91">
                  <c:v>39.35</c:v>
                </c:pt>
                <c:pt idx="92">
                  <c:v>45.6</c:v>
                </c:pt>
                <c:pt idx="93">
                  <c:v>48.725000000000001</c:v>
                </c:pt>
                <c:pt idx="94">
                  <c:v>45.6</c:v>
                </c:pt>
                <c:pt idx="95">
                  <c:v>45.6</c:v>
                </c:pt>
                <c:pt idx="96">
                  <c:v>50.287499999999994</c:v>
                </c:pt>
                <c:pt idx="97">
                  <c:v>48.725000000000001</c:v>
                </c:pt>
                <c:pt idx="98">
                  <c:v>53.412499999999994</c:v>
                </c:pt>
                <c:pt idx="99">
                  <c:v>51.849999999999994</c:v>
                </c:pt>
                <c:pt idx="100">
                  <c:v>47.162500000000001</c:v>
                </c:pt>
                <c:pt idx="101">
                  <c:v>51.849999999999994</c:v>
                </c:pt>
                <c:pt idx="102">
                  <c:v>53.412499999999994</c:v>
                </c:pt>
                <c:pt idx="103">
                  <c:v>56.537499999999994</c:v>
                </c:pt>
                <c:pt idx="104">
                  <c:v>54.974999999999994</c:v>
                </c:pt>
                <c:pt idx="105">
                  <c:v>51.849999999999994</c:v>
                </c:pt>
                <c:pt idx="106">
                  <c:v>54.974999999999994</c:v>
                </c:pt>
                <c:pt idx="107">
                  <c:v>56.537499999999994</c:v>
                </c:pt>
                <c:pt idx="108">
                  <c:v>58.099999999999994</c:v>
                </c:pt>
                <c:pt idx="109">
                  <c:v>58.099999999999994</c:v>
                </c:pt>
                <c:pt idx="110">
                  <c:v>56.537499999999994</c:v>
                </c:pt>
                <c:pt idx="111">
                  <c:v>56.537499999999994</c:v>
                </c:pt>
                <c:pt idx="112">
                  <c:v>64.349999999999994</c:v>
                </c:pt>
                <c:pt idx="113">
                  <c:v>59.662499999999994</c:v>
                </c:pt>
                <c:pt idx="114">
                  <c:v>62.787499999999994</c:v>
                </c:pt>
                <c:pt idx="115">
                  <c:v>62.787499999999994</c:v>
                </c:pt>
                <c:pt idx="116">
                  <c:v>59.662499999999994</c:v>
                </c:pt>
                <c:pt idx="117">
                  <c:v>64.349999999999994</c:v>
                </c:pt>
                <c:pt idx="118">
                  <c:v>67.474999999999994</c:v>
                </c:pt>
                <c:pt idx="119">
                  <c:v>65.912499999999994</c:v>
                </c:pt>
                <c:pt idx="120">
                  <c:v>64.349999999999994</c:v>
                </c:pt>
                <c:pt idx="121">
                  <c:v>67.474999999999994</c:v>
                </c:pt>
                <c:pt idx="122">
                  <c:v>69.037499999999994</c:v>
                </c:pt>
                <c:pt idx="123">
                  <c:v>72.162499999999994</c:v>
                </c:pt>
                <c:pt idx="124">
                  <c:v>67.474999999999994</c:v>
                </c:pt>
                <c:pt idx="125">
                  <c:v>67.474999999999994</c:v>
                </c:pt>
                <c:pt idx="126">
                  <c:v>70.599999999999994</c:v>
                </c:pt>
                <c:pt idx="127">
                  <c:v>67.474999999999994</c:v>
                </c:pt>
                <c:pt idx="128">
                  <c:v>70.599999999999994</c:v>
                </c:pt>
                <c:pt idx="129">
                  <c:v>73.724999999999994</c:v>
                </c:pt>
                <c:pt idx="130">
                  <c:v>75.287499999999994</c:v>
                </c:pt>
                <c:pt idx="131">
                  <c:v>70.599999999999994</c:v>
                </c:pt>
                <c:pt idx="132">
                  <c:v>72.162499999999994</c:v>
                </c:pt>
                <c:pt idx="133">
                  <c:v>75.287499999999994</c:v>
                </c:pt>
                <c:pt idx="134">
                  <c:v>78.412499999999994</c:v>
                </c:pt>
                <c:pt idx="135">
                  <c:v>76.849999999999994</c:v>
                </c:pt>
                <c:pt idx="136">
                  <c:v>73.724999999999994</c:v>
                </c:pt>
                <c:pt idx="137">
                  <c:v>75.287499999999994</c:v>
                </c:pt>
                <c:pt idx="138">
                  <c:v>78.412499999999994</c:v>
                </c:pt>
                <c:pt idx="139">
                  <c:v>75.287499999999994</c:v>
                </c:pt>
                <c:pt idx="140">
                  <c:v>78.412499999999994</c:v>
                </c:pt>
                <c:pt idx="141">
                  <c:v>75.287499999999994</c:v>
                </c:pt>
                <c:pt idx="142">
                  <c:v>81.537499999999994</c:v>
                </c:pt>
                <c:pt idx="143">
                  <c:v>79.974999999999994</c:v>
                </c:pt>
                <c:pt idx="144">
                  <c:v>76.849999999999994</c:v>
                </c:pt>
                <c:pt idx="145">
                  <c:v>79.974999999999994</c:v>
                </c:pt>
                <c:pt idx="146">
                  <c:v>81.537499999999994</c:v>
                </c:pt>
                <c:pt idx="147">
                  <c:v>84.662499999999994</c:v>
                </c:pt>
                <c:pt idx="148">
                  <c:v>89.35</c:v>
                </c:pt>
                <c:pt idx="149">
                  <c:v>86.224999999999994</c:v>
                </c:pt>
                <c:pt idx="150">
                  <c:v>81.537499999999994</c:v>
                </c:pt>
                <c:pt idx="151">
                  <c:v>81.537499999999994</c:v>
                </c:pt>
                <c:pt idx="152">
                  <c:v>84.662499999999994</c:v>
                </c:pt>
                <c:pt idx="153">
                  <c:v>86.224999999999994</c:v>
                </c:pt>
                <c:pt idx="154">
                  <c:v>86.224999999999994</c:v>
                </c:pt>
                <c:pt idx="155">
                  <c:v>86.224999999999994</c:v>
                </c:pt>
                <c:pt idx="156">
                  <c:v>90.912499999999994</c:v>
                </c:pt>
                <c:pt idx="157">
                  <c:v>87.787499999999994</c:v>
                </c:pt>
                <c:pt idx="158">
                  <c:v>94.037499999999994</c:v>
                </c:pt>
                <c:pt idx="159">
                  <c:v>92.474999999999994</c:v>
                </c:pt>
                <c:pt idx="160">
                  <c:v>86.224999999999994</c:v>
                </c:pt>
                <c:pt idx="161">
                  <c:v>84.662499999999994</c:v>
                </c:pt>
                <c:pt idx="162">
                  <c:v>86.224999999999994</c:v>
                </c:pt>
                <c:pt idx="163">
                  <c:v>90.912499999999994</c:v>
                </c:pt>
                <c:pt idx="164">
                  <c:v>87.787499999999994</c:v>
                </c:pt>
                <c:pt idx="165">
                  <c:v>87.787499999999994</c:v>
                </c:pt>
                <c:pt idx="166">
                  <c:v>89.35</c:v>
                </c:pt>
                <c:pt idx="167">
                  <c:v>92.474999999999994</c:v>
                </c:pt>
                <c:pt idx="168">
                  <c:v>94.037499999999994</c:v>
                </c:pt>
                <c:pt idx="169">
                  <c:v>89.35</c:v>
                </c:pt>
                <c:pt idx="170">
                  <c:v>94.037499999999994</c:v>
                </c:pt>
                <c:pt idx="171">
                  <c:v>95.6</c:v>
                </c:pt>
                <c:pt idx="172">
                  <c:v>101.85</c:v>
                </c:pt>
                <c:pt idx="173">
                  <c:v>101.85</c:v>
                </c:pt>
                <c:pt idx="174">
                  <c:v>98.724999999999994</c:v>
                </c:pt>
                <c:pt idx="175">
                  <c:v>94.037499999999994</c:v>
                </c:pt>
                <c:pt idx="176">
                  <c:v>100.28749999999999</c:v>
                </c:pt>
                <c:pt idx="177">
                  <c:v>95.6</c:v>
                </c:pt>
                <c:pt idx="178">
                  <c:v>101.85</c:v>
                </c:pt>
                <c:pt idx="179">
                  <c:v>98.724999999999994</c:v>
                </c:pt>
                <c:pt idx="180">
                  <c:v>95.6</c:v>
                </c:pt>
                <c:pt idx="181">
                  <c:v>97.162499999999994</c:v>
                </c:pt>
                <c:pt idx="182">
                  <c:v>101.85</c:v>
                </c:pt>
                <c:pt idx="183">
                  <c:v>100.28749999999999</c:v>
                </c:pt>
                <c:pt idx="184">
                  <c:v>98.724999999999994</c:v>
                </c:pt>
                <c:pt idx="185">
                  <c:v>101.85</c:v>
                </c:pt>
                <c:pt idx="186">
                  <c:v>98.724999999999994</c:v>
                </c:pt>
                <c:pt idx="187">
                  <c:v>103.41249999999999</c:v>
                </c:pt>
                <c:pt idx="188">
                  <c:v>103.41249999999999</c:v>
                </c:pt>
                <c:pt idx="189">
                  <c:v>103.41249999999999</c:v>
                </c:pt>
                <c:pt idx="190">
                  <c:v>104.97499999999999</c:v>
                </c:pt>
                <c:pt idx="191">
                  <c:v>100.28749999999999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443360"/>
        <c:axId val="370443920"/>
      </c:scatterChart>
      <c:valAx>
        <c:axId val="37044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443920"/>
        <c:crosses val="autoZero"/>
        <c:crossBetween val="midCat"/>
      </c:valAx>
      <c:valAx>
        <c:axId val="37044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443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30% 90%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'[1]Current Sensor Scope Data'!$AT$5:$AT$1004</c:f>
              <c:numCache>
                <c:formatCode>General</c:formatCode>
                <c:ptCount val="1000"/>
                <c:pt idx="0">
                  <c:v>-1.62</c:v>
                </c:pt>
                <c:pt idx="1">
                  <c:v>-1.62</c:v>
                </c:pt>
                <c:pt idx="2">
                  <c:v>-1.61</c:v>
                </c:pt>
                <c:pt idx="3">
                  <c:v>-1.61</c:v>
                </c:pt>
                <c:pt idx="4">
                  <c:v>-1.6</c:v>
                </c:pt>
                <c:pt idx="5">
                  <c:v>-1.6</c:v>
                </c:pt>
                <c:pt idx="6">
                  <c:v>-1.59</c:v>
                </c:pt>
                <c:pt idx="7">
                  <c:v>-1.59</c:v>
                </c:pt>
                <c:pt idx="8">
                  <c:v>-1.58</c:v>
                </c:pt>
                <c:pt idx="9">
                  <c:v>-1.58</c:v>
                </c:pt>
                <c:pt idx="10">
                  <c:v>-1.57</c:v>
                </c:pt>
                <c:pt idx="11">
                  <c:v>-1.57</c:v>
                </c:pt>
                <c:pt idx="12">
                  <c:v>-1.56</c:v>
                </c:pt>
                <c:pt idx="13">
                  <c:v>-1.56</c:v>
                </c:pt>
                <c:pt idx="14">
                  <c:v>-1.55</c:v>
                </c:pt>
                <c:pt idx="15">
                  <c:v>-1.55</c:v>
                </c:pt>
                <c:pt idx="16">
                  <c:v>-1.54</c:v>
                </c:pt>
                <c:pt idx="17">
                  <c:v>-1.54</c:v>
                </c:pt>
                <c:pt idx="18">
                  <c:v>-1.53</c:v>
                </c:pt>
                <c:pt idx="19">
                  <c:v>-1.53</c:v>
                </c:pt>
                <c:pt idx="20">
                  <c:v>-1.52</c:v>
                </c:pt>
                <c:pt idx="21">
                  <c:v>-1.52</c:v>
                </c:pt>
                <c:pt idx="22">
                  <c:v>-1.51</c:v>
                </c:pt>
                <c:pt idx="23">
                  <c:v>-1.51</c:v>
                </c:pt>
                <c:pt idx="24">
                  <c:v>-1.5</c:v>
                </c:pt>
                <c:pt idx="25">
                  <c:v>-1.5</c:v>
                </c:pt>
                <c:pt idx="26">
                  <c:v>-1.49</c:v>
                </c:pt>
                <c:pt idx="27">
                  <c:v>-1.49</c:v>
                </c:pt>
                <c:pt idx="28">
                  <c:v>-1.48</c:v>
                </c:pt>
                <c:pt idx="29">
                  <c:v>-1.48</c:v>
                </c:pt>
                <c:pt idx="30">
                  <c:v>-1.47</c:v>
                </c:pt>
                <c:pt idx="31">
                  <c:v>-1.47</c:v>
                </c:pt>
                <c:pt idx="32">
                  <c:v>-1.46</c:v>
                </c:pt>
                <c:pt idx="33">
                  <c:v>-1.46</c:v>
                </c:pt>
                <c:pt idx="34">
                  <c:v>-1.45</c:v>
                </c:pt>
                <c:pt idx="35">
                  <c:v>-1.45</c:v>
                </c:pt>
                <c:pt idx="36">
                  <c:v>-1.44</c:v>
                </c:pt>
                <c:pt idx="37">
                  <c:v>-1.44</c:v>
                </c:pt>
                <c:pt idx="38">
                  <c:v>-1.43</c:v>
                </c:pt>
                <c:pt idx="39">
                  <c:v>-1.43</c:v>
                </c:pt>
                <c:pt idx="40">
                  <c:v>-1.42</c:v>
                </c:pt>
                <c:pt idx="41">
                  <c:v>-1.42</c:v>
                </c:pt>
                <c:pt idx="42">
                  <c:v>-1.41</c:v>
                </c:pt>
                <c:pt idx="43">
                  <c:v>-1.41</c:v>
                </c:pt>
                <c:pt idx="44">
                  <c:v>-1.4</c:v>
                </c:pt>
                <c:pt idx="45">
                  <c:v>-1.4</c:v>
                </c:pt>
                <c:pt idx="46">
                  <c:v>-1.39</c:v>
                </c:pt>
                <c:pt idx="47">
                  <c:v>-1.39</c:v>
                </c:pt>
                <c:pt idx="48">
                  <c:v>-1.38</c:v>
                </c:pt>
                <c:pt idx="49">
                  <c:v>-1.38</c:v>
                </c:pt>
                <c:pt idx="50">
                  <c:v>-1.37</c:v>
                </c:pt>
                <c:pt idx="51">
                  <c:v>-1.37</c:v>
                </c:pt>
                <c:pt idx="52">
                  <c:v>-1.36</c:v>
                </c:pt>
                <c:pt idx="53">
                  <c:v>-1.36</c:v>
                </c:pt>
                <c:pt idx="54">
                  <c:v>-1.35</c:v>
                </c:pt>
                <c:pt idx="55">
                  <c:v>-1.35</c:v>
                </c:pt>
                <c:pt idx="56">
                  <c:v>-1.34</c:v>
                </c:pt>
                <c:pt idx="57">
                  <c:v>-1.34</c:v>
                </c:pt>
                <c:pt idx="58">
                  <c:v>-1.33</c:v>
                </c:pt>
                <c:pt idx="59">
                  <c:v>-1.33</c:v>
                </c:pt>
                <c:pt idx="60">
                  <c:v>-1.32</c:v>
                </c:pt>
                <c:pt idx="61">
                  <c:v>-1.32</c:v>
                </c:pt>
                <c:pt idx="62">
                  <c:v>-1.31</c:v>
                </c:pt>
                <c:pt idx="63">
                  <c:v>-1.31</c:v>
                </c:pt>
                <c:pt idx="64">
                  <c:v>-1.3</c:v>
                </c:pt>
                <c:pt idx="65">
                  <c:v>-1.3</c:v>
                </c:pt>
                <c:pt idx="66">
                  <c:v>-1.29</c:v>
                </c:pt>
                <c:pt idx="67">
                  <c:v>-1.29</c:v>
                </c:pt>
                <c:pt idx="68">
                  <c:v>-1.28</c:v>
                </c:pt>
                <c:pt idx="69">
                  <c:v>-1.28</c:v>
                </c:pt>
                <c:pt idx="70">
                  <c:v>-1.27</c:v>
                </c:pt>
                <c:pt idx="71">
                  <c:v>-1.27</c:v>
                </c:pt>
                <c:pt idx="72">
                  <c:v>-1.26</c:v>
                </c:pt>
                <c:pt idx="73">
                  <c:v>-1.26</c:v>
                </c:pt>
                <c:pt idx="74">
                  <c:v>-1.25</c:v>
                </c:pt>
                <c:pt idx="75">
                  <c:v>-1.25</c:v>
                </c:pt>
                <c:pt idx="76">
                  <c:v>-1.24</c:v>
                </c:pt>
                <c:pt idx="77">
                  <c:v>-1.24</c:v>
                </c:pt>
                <c:pt idx="78">
                  <c:v>-1.23</c:v>
                </c:pt>
                <c:pt idx="79">
                  <c:v>-1.23</c:v>
                </c:pt>
                <c:pt idx="80">
                  <c:v>-1.22</c:v>
                </c:pt>
                <c:pt idx="81">
                  <c:v>-1.22</c:v>
                </c:pt>
                <c:pt idx="82">
                  <c:v>-1.21</c:v>
                </c:pt>
                <c:pt idx="83">
                  <c:v>-1.21</c:v>
                </c:pt>
                <c:pt idx="84">
                  <c:v>-1.2</c:v>
                </c:pt>
                <c:pt idx="85">
                  <c:v>-1.2</c:v>
                </c:pt>
                <c:pt idx="86">
                  <c:v>-1.19</c:v>
                </c:pt>
                <c:pt idx="87">
                  <c:v>-1.19</c:v>
                </c:pt>
                <c:pt idx="88">
                  <c:v>-1.18</c:v>
                </c:pt>
                <c:pt idx="89">
                  <c:v>-1.18</c:v>
                </c:pt>
                <c:pt idx="90">
                  <c:v>-1.17</c:v>
                </c:pt>
                <c:pt idx="91">
                  <c:v>-1.17</c:v>
                </c:pt>
                <c:pt idx="92">
                  <c:v>-1.1599999999999999</c:v>
                </c:pt>
                <c:pt idx="93">
                  <c:v>-1.1599999999999999</c:v>
                </c:pt>
                <c:pt idx="94">
                  <c:v>-1.1499999999999999</c:v>
                </c:pt>
                <c:pt idx="95">
                  <c:v>-1.1499999999999999</c:v>
                </c:pt>
                <c:pt idx="96">
                  <c:v>-1.1399999999999999</c:v>
                </c:pt>
                <c:pt idx="97">
                  <c:v>-1.1399999999999999</c:v>
                </c:pt>
                <c:pt idx="98">
                  <c:v>-1.1299999999999999</c:v>
                </c:pt>
                <c:pt idx="99">
                  <c:v>-1.1299999999999999</c:v>
                </c:pt>
                <c:pt idx="100">
                  <c:v>-1.1200000000000001</c:v>
                </c:pt>
                <c:pt idx="101">
                  <c:v>-1.1200000000000001</c:v>
                </c:pt>
                <c:pt idx="102">
                  <c:v>-1.1100000000000001</c:v>
                </c:pt>
                <c:pt idx="103">
                  <c:v>-1.1100000000000001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-1.0900000000000001</c:v>
                </c:pt>
                <c:pt idx="107">
                  <c:v>-1.0900000000000001</c:v>
                </c:pt>
                <c:pt idx="108">
                  <c:v>-1.08</c:v>
                </c:pt>
                <c:pt idx="109">
                  <c:v>-1.08</c:v>
                </c:pt>
                <c:pt idx="110">
                  <c:v>-1.07</c:v>
                </c:pt>
                <c:pt idx="111">
                  <c:v>-1.07</c:v>
                </c:pt>
                <c:pt idx="112">
                  <c:v>-1.06</c:v>
                </c:pt>
                <c:pt idx="113">
                  <c:v>-1.06</c:v>
                </c:pt>
                <c:pt idx="114">
                  <c:v>-1.05</c:v>
                </c:pt>
                <c:pt idx="115">
                  <c:v>-1.05</c:v>
                </c:pt>
                <c:pt idx="116">
                  <c:v>-1.04</c:v>
                </c:pt>
                <c:pt idx="117">
                  <c:v>-1.04</c:v>
                </c:pt>
                <c:pt idx="118">
                  <c:v>-1.03</c:v>
                </c:pt>
                <c:pt idx="119">
                  <c:v>-1.03</c:v>
                </c:pt>
                <c:pt idx="120">
                  <c:v>-1.02</c:v>
                </c:pt>
                <c:pt idx="121">
                  <c:v>-1.02</c:v>
                </c:pt>
                <c:pt idx="122">
                  <c:v>-1.01</c:v>
                </c:pt>
                <c:pt idx="123">
                  <c:v>-1.01</c:v>
                </c:pt>
                <c:pt idx="124">
                  <c:v>-1</c:v>
                </c:pt>
                <c:pt idx="125">
                  <c:v>-0.995</c:v>
                </c:pt>
                <c:pt idx="126">
                  <c:v>-0.99</c:v>
                </c:pt>
                <c:pt idx="127">
                  <c:v>-0.98499999999999999</c:v>
                </c:pt>
                <c:pt idx="128">
                  <c:v>-0.98</c:v>
                </c:pt>
                <c:pt idx="129">
                  <c:v>-0.97499999999999998</c:v>
                </c:pt>
                <c:pt idx="130">
                  <c:v>-0.97</c:v>
                </c:pt>
                <c:pt idx="131">
                  <c:v>-0.96499999999999997</c:v>
                </c:pt>
                <c:pt idx="132">
                  <c:v>-0.96</c:v>
                </c:pt>
                <c:pt idx="133">
                  <c:v>-0.95499999999999996</c:v>
                </c:pt>
                <c:pt idx="134">
                  <c:v>-0.95</c:v>
                </c:pt>
                <c:pt idx="135">
                  <c:v>-0.94499999999999995</c:v>
                </c:pt>
                <c:pt idx="136">
                  <c:v>-0.94</c:v>
                </c:pt>
                <c:pt idx="137">
                  <c:v>-0.93500000000000005</c:v>
                </c:pt>
                <c:pt idx="138">
                  <c:v>-0.93</c:v>
                </c:pt>
                <c:pt idx="139">
                  <c:v>-0.92500000000000004</c:v>
                </c:pt>
                <c:pt idx="140">
                  <c:v>-0.92</c:v>
                </c:pt>
                <c:pt idx="141">
                  <c:v>-0.91500000000000004</c:v>
                </c:pt>
                <c:pt idx="142">
                  <c:v>-0.91</c:v>
                </c:pt>
                <c:pt idx="143">
                  <c:v>-0.90500000000000003</c:v>
                </c:pt>
                <c:pt idx="144">
                  <c:v>-0.9</c:v>
                </c:pt>
                <c:pt idx="145">
                  <c:v>-0.89500000000000002</c:v>
                </c:pt>
                <c:pt idx="146">
                  <c:v>-0.89</c:v>
                </c:pt>
                <c:pt idx="147">
                  <c:v>-0.88500000000000001</c:v>
                </c:pt>
                <c:pt idx="148">
                  <c:v>-0.88</c:v>
                </c:pt>
                <c:pt idx="149">
                  <c:v>-0.875</c:v>
                </c:pt>
                <c:pt idx="150">
                  <c:v>-0.87</c:v>
                </c:pt>
                <c:pt idx="151">
                  <c:v>-0.86499999999999999</c:v>
                </c:pt>
                <c:pt idx="152">
                  <c:v>-0.86</c:v>
                </c:pt>
                <c:pt idx="153">
                  <c:v>-0.85499999999999998</c:v>
                </c:pt>
                <c:pt idx="154">
                  <c:v>-0.85</c:v>
                </c:pt>
                <c:pt idx="155">
                  <c:v>-0.84499999999999997</c:v>
                </c:pt>
                <c:pt idx="156">
                  <c:v>-0.84</c:v>
                </c:pt>
                <c:pt idx="157">
                  <c:v>-0.83499999999999996</c:v>
                </c:pt>
                <c:pt idx="158">
                  <c:v>-0.83</c:v>
                </c:pt>
                <c:pt idx="159">
                  <c:v>-0.82499999999999996</c:v>
                </c:pt>
                <c:pt idx="160">
                  <c:v>-0.82</c:v>
                </c:pt>
                <c:pt idx="161">
                  <c:v>-0.81499999999999995</c:v>
                </c:pt>
                <c:pt idx="162">
                  <c:v>-0.81</c:v>
                </c:pt>
                <c:pt idx="163">
                  <c:v>-0.80500000000000005</c:v>
                </c:pt>
                <c:pt idx="164">
                  <c:v>-0.8</c:v>
                </c:pt>
                <c:pt idx="165">
                  <c:v>-0.79500000000000004</c:v>
                </c:pt>
                <c:pt idx="166">
                  <c:v>-0.79</c:v>
                </c:pt>
                <c:pt idx="167">
                  <c:v>-0.78500000000000003</c:v>
                </c:pt>
                <c:pt idx="168">
                  <c:v>-0.78</c:v>
                </c:pt>
                <c:pt idx="169">
                  <c:v>-0.77500000000000002</c:v>
                </c:pt>
                <c:pt idx="170">
                  <c:v>-0.77</c:v>
                </c:pt>
                <c:pt idx="171">
                  <c:v>-0.76500000000000001</c:v>
                </c:pt>
                <c:pt idx="172">
                  <c:v>-0.76</c:v>
                </c:pt>
                <c:pt idx="173">
                  <c:v>-0.755</c:v>
                </c:pt>
                <c:pt idx="174">
                  <c:v>-0.75</c:v>
                </c:pt>
                <c:pt idx="175">
                  <c:v>-0.745</c:v>
                </c:pt>
                <c:pt idx="176">
                  <c:v>-0.74</c:v>
                </c:pt>
                <c:pt idx="177">
                  <c:v>-0.73499999999999999</c:v>
                </c:pt>
                <c:pt idx="178">
                  <c:v>-0.73</c:v>
                </c:pt>
                <c:pt idx="179">
                  <c:v>-0.72499999999999998</c:v>
                </c:pt>
                <c:pt idx="180">
                  <c:v>-0.72</c:v>
                </c:pt>
                <c:pt idx="181">
                  <c:v>-0.71499999999999997</c:v>
                </c:pt>
                <c:pt idx="182">
                  <c:v>-0.71</c:v>
                </c:pt>
                <c:pt idx="183">
                  <c:v>-0.70499999999999996</c:v>
                </c:pt>
                <c:pt idx="184">
                  <c:v>-0.7</c:v>
                </c:pt>
                <c:pt idx="185">
                  <c:v>-0.69499999999999995</c:v>
                </c:pt>
                <c:pt idx="186">
                  <c:v>-0.69</c:v>
                </c:pt>
                <c:pt idx="187">
                  <c:v>-0.68500000000000005</c:v>
                </c:pt>
                <c:pt idx="188">
                  <c:v>-0.68</c:v>
                </c:pt>
                <c:pt idx="189">
                  <c:v>-0.67500000000000004</c:v>
                </c:pt>
                <c:pt idx="190">
                  <c:v>-0.67</c:v>
                </c:pt>
                <c:pt idx="191">
                  <c:v>-0.66500000000000004</c:v>
                </c:pt>
                <c:pt idx="192">
                  <c:v>-0.66</c:v>
                </c:pt>
                <c:pt idx="193">
                  <c:v>-0.65500000000000003</c:v>
                </c:pt>
                <c:pt idx="194">
                  <c:v>-0.65</c:v>
                </c:pt>
                <c:pt idx="195">
                  <c:v>-0.64500000000000002</c:v>
                </c:pt>
                <c:pt idx="196">
                  <c:v>-0.64</c:v>
                </c:pt>
                <c:pt idx="197">
                  <c:v>-0.63500000000000001</c:v>
                </c:pt>
                <c:pt idx="198">
                  <c:v>-0.63</c:v>
                </c:pt>
                <c:pt idx="199">
                  <c:v>-0.625</c:v>
                </c:pt>
                <c:pt idx="200">
                  <c:v>-0.62</c:v>
                </c:pt>
                <c:pt idx="201">
                  <c:v>-0.61499999999999999</c:v>
                </c:pt>
                <c:pt idx="202">
                  <c:v>-0.61</c:v>
                </c:pt>
                <c:pt idx="203">
                  <c:v>-0.60499999999999998</c:v>
                </c:pt>
                <c:pt idx="204">
                  <c:v>-0.6</c:v>
                </c:pt>
                <c:pt idx="205">
                  <c:v>-0.59499999999999997</c:v>
                </c:pt>
                <c:pt idx="206">
                  <c:v>-0.59</c:v>
                </c:pt>
                <c:pt idx="207">
                  <c:v>-0.58499999999999996</c:v>
                </c:pt>
                <c:pt idx="208">
                  <c:v>-0.57999999999999996</c:v>
                </c:pt>
                <c:pt idx="209">
                  <c:v>-0.57499999999999996</c:v>
                </c:pt>
                <c:pt idx="210">
                  <c:v>-0.56999999999999995</c:v>
                </c:pt>
                <c:pt idx="211">
                  <c:v>-0.56499999999999995</c:v>
                </c:pt>
                <c:pt idx="212">
                  <c:v>-0.56000000000000005</c:v>
                </c:pt>
                <c:pt idx="213">
                  <c:v>-0.55500000000000005</c:v>
                </c:pt>
                <c:pt idx="214">
                  <c:v>-0.55000000000000004</c:v>
                </c:pt>
                <c:pt idx="215">
                  <c:v>-0.54500000000000004</c:v>
                </c:pt>
                <c:pt idx="216">
                  <c:v>-0.54</c:v>
                </c:pt>
                <c:pt idx="217">
                  <c:v>-0.53500000000000003</c:v>
                </c:pt>
                <c:pt idx="218">
                  <c:v>-0.53</c:v>
                </c:pt>
                <c:pt idx="219">
                  <c:v>-0.52500000000000002</c:v>
                </c:pt>
                <c:pt idx="220">
                  <c:v>-0.52</c:v>
                </c:pt>
                <c:pt idx="221">
                  <c:v>-0.51500000000000001</c:v>
                </c:pt>
                <c:pt idx="222">
                  <c:v>-0.51</c:v>
                </c:pt>
                <c:pt idx="223">
                  <c:v>-0.505</c:v>
                </c:pt>
                <c:pt idx="224">
                  <c:v>-0.5</c:v>
                </c:pt>
                <c:pt idx="225">
                  <c:v>-0.495</c:v>
                </c:pt>
                <c:pt idx="226">
                  <c:v>-0.49</c:v>
                </c:pt>
                <c:pt idx="227">
                  <c:v>-0.48499999999999999</c:v>
                </c:pt>
                <c:pt idx="228">
                  <c:v>-0.48</c:v>
                </c:pt>
                <c:pt idx="229">
                  <c:v>-0.47499999999999998</c:v>
                </c:pt>
                <c:pt idx="230">
                  <c:v>-0.47</c:v>
                </c:pt>
                <c:pt idx="231">
                  <c:v>-0.46500000000000002</c:v>
                </c:pt>
                <c:pt idx="232">
                  <c:v>-0.46</c:v>
                </c:pt>
                <c:pt idx="233">
                  <c:v>-0.45500000000000002</c:v>
                </c:pt>
                <c:pt idx="234">
                  <c:v>-0.45</c:v>
                </c:pt>
                <c:pt idx="235">
                  <c:v>-0.44500000000000001</c:v>
                </c:pt>
                <c:pt idx="236">
                  <c:v>-0.44</c:v>
                </c:pt>
                <c:pt idx="237">
                  <c:v>-0.435</c:v>
                </c:pt>
                <c:pt idx="238">
                  <c:v>-0.43</c:v>
                </c:pt>
                <c:pt idx="239">
                  <c:v>-0.42499999999999999</c:v>
                </c:pt>
                <c:pt idx="240">
                  <c:v>-0.42</c:v>
                </c:pt>
                <c:pt idx="241">
                  <c:v>-0.41499999999999998</c:v>
                </c:pt>
                <c:pt idx="242">
                  <c:v>-0.41</c:v>
                </c:pt>
                <c:pt idx="243">
                  <c:v>-0.40500000000000003</c:v>
                </c:pt>
                <c:pt idx="244">
                  <c:v>-0.4</c:v>
                </c:pt>
                <c:pt idx="245">
                  <c:v>-0.39500000000000002</c:v>
                </c:pt>
                <c:pt idx="246">
                  <c:v>-0.39</c:v>
                </c:pt>
                <c:pt idx="247">
                  <c:v>-0.38500000000000001</c:v>
                </c:pt>
                <c:pt idx="248">
                  <c:v>-0.38</c:v>
                </c:pt>
                <c:pt idx="249">
                  <c:v>-0.375</c:v>
                </c:pt>
                <c:pt idx="250">
                  <c:v>-0.37</c:v>
                </c:pt>
                <c:pt idx="251">
                  <c:v>-0.36499999999999999</c:v>
                </c:pt>
                <c:pt idx="252">
                  <c:v>-0.36</c:v>
                </c:pt>
                <c:pt idx="253">
                  <c:v>-0.35499999999999998</c:v>
                </c:pt>
                <c:pt idx="254">
                  <c:v>-0.35</c:v>
                </c:pt>
                <c:pt idx="255">
                  <c:v>-0.34499999999999997</c:v>
                </c:pt>
                <c:pt idx="256">
                  <c:v>-0.34</c:v>
                </c:pt>
                <c:pt idx="257">
                  <c:v>-0.33500000000000002</c:v>
                </c:pt>
                <c:pt idx="258">
                  <c:v>-0.33</c:v>
                </c:pt>
                <c:pt idx="259">
                  <c:v>-0.32500000000000001</c:v>
                </c:pt>
                <c:pt idx="260">
                  <c:v>-0.32</c:v>
                </c:pt>
                <c:pt idx="261">
                  <c:v>-0.315</c:v>
                </c:pt>
                <c:pt idx="262">
                  <c:v>-0.31</c:v>
                </c:pt>
                <c:pt idx="263">
                  <c:v>-0.30499999999999999</c:v>
                </c:pt>
                <c:pt idx="264">
                  <c:v>-0.3</c:v>
                </c:pt>
                <c:pt idx="265">
                  <c:v>-0.29499999999999998</c:v>
                </c:pt>
                <c:pt idx="266">
                  <c:v>-0.28999999999999998</c:v>
                </c:pt>
                <c:pt idx="267">
                  <c:v>-0.28499999999999998</c:v>
                </c:pt>
                <c:pt idx="268">
                  <c:v>-0.28000000000000003</c:v>
                </c:pt>
                <c:pt idx="269">
                  <c:v>-0.27500000000000002</c:v>
                </c:pt>
                <c:pt idx="270">
                  <c:v>-0.27</c:v>
                </c:pt>
                <c:pt idx="271">
                  <c:v>-0.26500000000000001</c:v>
                </c:pt>
                <c:pt idx="272">
                  <c:v>-0.26</c:v>
                </c:pt>
                <c:pt idx="273">
                  <c:v>-0.255</c:v>
                </c:pt>
                <c:pt idx="274">
                  <c:v>-0.25</c:v>
                </c:pt>
                <c:pt idx="275">
                  <c:v>-0.245</c:v>
                </c:pt>
                <c:pt idx="276">
                  <c:v>-0.24</c:v>
                </c:pt>
                <c:pt idx="277">
                  <c:v>-0.23499999999999999</c:v>
                </c:pt>
                <c:pt idx="278">
                  <c:v>-0.23</c:v>
                </c:pt>
                <c:pt idx="279">
                  <c:v>-0.22500000000000001</c:v>
                </c:pt>
                <c:pt idx="280">
                  <c:v>-0.22</c:v>
                </c:pt>
                <c:pt idx="281">
                  <c:v>-0.215</c:v>
                </c:pt>
                <c:pt idx="282">
                  <c:v>-0.21</c:v>
                </c:pt>
                <c:pt idx="283">
                  <c:v>-0.20499999999999999</c:v>
                </c:pt>
                <c:pt idx="284">
                  <c:v>-0.2</c:v>
                </c:pt>
                <c:pt idx="285">
                  <c:v>-0.19500000000000001</c:v>
                </c:pt>
                <c:pt idx="286">
                  <c:v>-0.19</c:v>
                </c:pt>
                <c:pt idx="287">
                  <c:v>-0.185</c:v>
                </c:pt>
                <c:pt idx="288">
                  <c:v>-0.18</c:v>
                </c:pt>
                <c:pt idx="289">
                  <c:v>-0.17499999999999999</c:v>
                </c:pt>
                <c:pt idx="290">
                  <c:v>-0.17</c:v>
                </c:pt>
                <c:pt idx="291">
                  <c:v>-0.16500000000000001</c:v>
                </c:pt>
                <c:pt idx="292">
                  <c:v>-0.16</c:v>
                </c:pt>
                <c:pt idx="293">
                  <c:v>-0.155</c:v>
                </c:pt>
                <c:pt idx="294">
                  <c:v>-0.15</c:v>
                </c:pt>
                <c:pt idx="295">
                  <c:v>-0.14499999999999999</c:v>
                </c:pt>
                <c:pt idx="296">
                  <c:v>-0.14000000000000001</c:v>
                </c:pt>
                <c:pt idx="297">
                  <c:v>-0.13500000000000001</c:v>
                </c:pt>
                <c:pt idx="298">
                  <c:v>-0.13</c:v>
                </c:pt>
                <c:pt idx="299">
                  <c:v>-0.125</c:v>
                </c:pt>
                <c:pt idx="300">
                  <c:v>-0.12</c:v>
                </c:pt>
                <c:pt idx="301">
                  <c:v>-0.115</c:v>
                </c:pt>
                <c:pt idx="302">
                  <c:v>-0.11</c:v>
                </c:pt>
                <c:pt idx="303">
                  <c:v>-0.105</c:v>
                </c:pt>
                <c:pt idx="304">
                  <c:v>-0.1</c:v>
                </c:pt>
                <c:pt idx="305">
                  <c:v>-9.5000000000000001E-2</c:v>
                </c:pt>
                <c:pt idx="306">
                  <c:v>-0.09</c:v>
                </c:pt>
                <c:pt idx="307">
                  <c:v>-8.5000000000000006E-2</c:v>
                </c:pt>
                <c:pt idx="308">
                  <c:v>-0.08</c:v>
                </c:pt>
                <c:pt idx="309">
                  <c:v>-7.4999999999999997E-2</c:v>
                </c:pt>
                <c:pt idx="310">
                  <c:v>-7.0000000000000007E-2</c:v>
                </c:pt>
                <c:pt idx="311">
                  <c:v>-6.5000000000000002E-2</c:v>
                </c:pt>
                <c:pt idx="312">
                  <c:v>-0.06</c:v>
                </c:pt>
                <c:pt idx="313">
                  <c:v>-5.5E-2</c:v>
                </c:pt>
                <c:pt idx="314">
                  <c:v>-0.05</c:v>
                </c:pt>
                <c:pt idx="315">
                  <c:v>-4.4999999999999998E-2</c:v>
                </c:pt>
                <c:pt idx="316">
                  <c:v>-0.04</c:v>
                </c:pt>
                <c:pt idx="317">
                  <c:v>-3.5000000000000003E-2</c:v>
                </c:pt>
                <c:pt idx="318">
                  <c:v>-0.03</c:v>
                </c:pt>
                <c:pt idx="319">
                  <c:v>-2.5000000000000001E-2</c:v>
                </c:pt>
                <c:pt idx="320">
                  <c:v>-0.02</c:v>
                </c:pt>
                <c:pt idx="321">
                  <c:v>-1.4999999999999999E-2</c:v>
                </c:pt>
                <c:pt idx="322">
                  <c:v>-0.01</c:v>
                </c:pt>
                <c:pt idx="323">
                  <c:v>-5.0000000000000001E-3</c:v>
                </c:pt>
                <c:pt idx="324">
                  <c:v>0</c:v>
                </c:pt>
                <c:pt idx="325">
                  <c:v>5.0000000000000001E-3</c:v>
                </c:pt>
                <c:pt idx="326">
                  <c:v>0.01</c:v>
                </c:pt>
                <c:pt idx="327">
                  <c:v>1.4999999999999999E-2</c:v>
                </c:pt>
                <c:pt idx="328">
                  <c:v>0.02</c:v>
                </c:pt>
                <c:pt idx="329">
                  <c:v>2.5000000000000001E-2</c:v>
                </c:pt>
                <c:pt idx="330">
                  <c:v>0.03</c:v>
                </c:pt>
                <c:pt idx="331">
                  <c:v>3.5000000000000003E-2</c:v>
                </c:pt>
                <c:pt idx="332">
                  <c:v>0.04</c:v>
                </c:pt>
                <c:pt idx="333">
                  <c:v>4.4999999999999998E-2</c:v>
                </c:pt>
                <c:pt idx="334">
                  <c:v>0.05</c:v>
                </c:pt>
                <c:pt idx="335">
                  <c:v>5.5E-2</c:v>
                </c:pt>
                <c:pt idx="336">
                  <c:v>0.06</c:v>
                </c:pt>
                <c:pt idx="337">
                  <c:v>6.5000000000000002E-2</c:v>
                </c:pt>
                <c:pt idx="338">
                  <c:v>7.0000000000000007E-2</c:v>
                </c:pt>
                <c:pt idx="339">
                  <c:v>7.4999999999999997E-2</c:v>
                </c:pt>
                <c:pt idx="340">
                  <c:v>0.08</c:v>
                </c:pt>
                <c:pt idx="341">
                  <c:v>8.5000000000000006E-2</c:v>
                </c:pt>
                <c:pt idx="342">
                  <c:v>0.09</c:v>
                </c:pt>
                <c:pt idx="343">
                  <c:v>9.5000000000000001E-2</c:v>
                </c:pt>
                <c:pt idx="344">
                  <c:v>0.1</c:v>
                </c:pt>
                <c:pt idx="345">
                  <c:v>0.105</c:v>
                </c:pt>
                <c:pt idx="346">
                  <c:v>0.11</c:v>
                </c:pt>
                <c:pt idx="347">
                  <c:v>0.115</c:v>
                </c:pt>
                <c:pt idx="348">
                  <c:v>0.12</c:v>
                </c:pt>
                <c:pt idx="349">
                  <c:v>0.125</c:v>
                </c:pt>
                <c:pt idx="350">
                  <c:v>0.13</c:v>
                </c:pt>
                <c:pt idx="351">
                  <c:v>0.13500000000000001</c:v>
                </c:pt>
                <c:pt idx="352">
                  <c:v>0.14000000000000001</c:v>
                </c:pt>
                <c:pt idx="353">
                  <c:v>0.14499999999999999</c:v>
                </c:pt>
                <c:pt idx="354">
                  <c:v>0.15</c:v>
                </c:pt>
                <c:pt idx="355">
                  <c:v>0.155</c:v>
                </c:pt>
                <c:pt idx="356">
                  <c:v>0.16</c:v>
                </c:pt>
                <c:pt idx="357">
                  <c:v>0.16500000000000001</c:v>
                </c:pt>
                <c:pt idx="358">
                  <c:v>0.17</c:v>
                </c:pt>
                <c:pt idx="359">
                  <c:v>0.17499999999999999</c:v>
                </c:pt>
                <c:pt idx="360">
                  <c:v>0.18</c:v>
                </c:pt>
                <c:pt idx="361">
                  <c:v>0.185</c:v>
                </c:pt>
                <c:pt idx="362">
                  <c:v>0.19</c:v>
                </c:pt>
                <c:pt idx="363">
                  <c:v>0.19500000000000001</c:v>
                </c:pt>
                <c:pt idx="364">
                  <c:v>0.2</c:v>
                </c:pt>
                <c:pt idx="365">
                  <c:v>0.20499999999999999</c:v>
                </c:pt>
                <c:pt idx="366">
                  <c:v>0.21</c:v>
                </c:pt>
                <c:pt idx="367">
                  <c:v>0.215</c:v>
                </c:pt>
                <c:pt idx="368">
                  <c:v>0.22</c:v>
                </c:pt>
                <c:pt idx="369">
                  <c:v>0.22500000000000001</c:v>
                </c:pt>
                <c:pt idx="370">
                  <c:v>0.23</c:v>
                </c:pt>
                <c:pt idx="371">
                  <c:v>0.23499999999999999</c:v>
                </c:pt>
                <c:pt idx="372">
                  <c:v>0.24</c:v>
                </c:pt>
                <c:pt idx="373">
                  <c:v>0.245</c:v>
                </c:pt>
                <c:pt idx="374">
                  <c:v>0.25</c:v>
                </c:pt>
                <c:pt idx="375">
                  <c:v>0.255</c:v>
                </c:pt>
                <c:pt idx="376">
                  <c:v>0.26</c:v>
                </c:pt>
                <c:pt idx="377">
                  <c:v>0.26500000000000001</c:v>
                </c:pt>
                <c:pt idx="378">
                  <c:v>0.27</c:v>
                </c:pt>
                <c:pt idx="379">
                  <c:v>0.27500000000000002</c:v>
                </c:pt>
                <c:pt idx="380">
                  <c:v>0.28000000000000003</c:v>
                </c:pt>
                <c:pt idx="381">
                  <c:v>0.28499999999999998</c:v>
                </c:pt>
                <c:pt idx="382">
                  <c:v>0.28999999999999998</c:v>
                </c:pt>
                <c:pt idx="383">
                  <c:v>0.29499999999999998</c:v>
                </c:pt>
                <c:pt idx="384">
                  <c:v>0.3</c:v>
                </c:pt>
                <c:pt idx="385">
                  <c:v>0.30499999999999999</c:v>
                </c:pt>
                <c:pt idx="386">
                  <c:v>0.31</c:v>
                </c:pt>
                <c:pt idx="387">
                  <c:v>0.315</c:v>
                </c:pt>
                <c:pt idx="388">
                  <c:v>0.32</c:v>
                </c:pt>
                <c:pt idx="389">
                  <c:v>0.32500000000000001</c:v>
                </c:pt>
                <c:pt idx="390">
                  <c:v>0.33</c:v>
                </c:pt>
                <c:pt idx="391">
                  <c:v>0.33500000000000002</c:v>
                </c:pt>
                <c:pt idx="392">
                  <c:v>0.34</c:v>
                </c:pt>
                <c:pt idx="393">
                  <c:v>0.34499999999999997</c:v>
                </c:pt>
                <c:pt idx="394">
                  <c:v>0.35</c:v>
                </c:pt>
                <c:pt idx="395">
                  <c:v>0.35499999999999998</c:v>
                </c:pt>
                <c:pt idx="396">
                  <c:v>0.36</c:v>
                </c:pt>
                <c:pt idx="397">
                  <c:v>0.36499999999999999</c:v>
                </c:pt>
                <c:pt idx="398">
                  <c:v>0.37</c:v>
                </c:pt>
                <c:pt idx="399">
                  <c:v>0.375</c:v>
                </c:pt>
                <c:pt idx="400">
                  <c:v>0.38</c:v>
                </c:pt>
                <c:pt idx="401">
                  <c:v>0.38500000000000001</c:v>
                </c:pt>
                <c:pt idx="402">
                  <c:v>0.39</c:v>
                </c:pt>
                <c:pt idx="403">
                  <c:v>0.39500000000000002</c:v>
                </c:pt>
                <c:pt idx="404">
                  <c:v>0.4</c:v>
                </c:pt>
                <c:pt idx="405">
                  <c:v>0.40500000000000003</c:v>
                </c:pt>
                <c:pt idx="406">
                  <c:v>0.41</c:v>
                </c:pt>
                <c:pt idx="407">
                  <c:v>0.41499999999999998</c:v>
                </c:pt>
                <c:pt idx="408">
                  <c:v>0.42</c:v>
                </c:pt>
                <c:pt idx="409">
                  <c:v>0.42499999999999999</c:v>
                </c:pt>
                <c:pt idx="410">
                  <c:v>0.43</c:v>
                </c:pt>
                <c:pt idx="411">
                  <c:v>0.435</c:v>
                </c:pt>
                <c:pt idx="412">
                  <c:v>0.44</c:v>
                </c:pt>
                <c:pt idx="413">
                  <c:v>0.44500000000000001</c:v>
                </c:pt>
                <c:pt idx="414">
                  <c:v>0.45</c:v>
                </c:pt>
                <c:pt idx="415">
                  <c:v>0.45500000000000002</c:v>
                </c:pt>
                <c:pt idx="416">
                  <c:v>0.46</c:v>
                </c:pt>
                <c:pt idx="417">
                  <c:v>0.46500000000000002</c:v>
                </c:pt>
                <c:pt idx="418">
                  <c:v>0.47</c:v>
                </c:pt>
                <c:pt idx="419">
                  <c:v>0.47499999999999998</c:v>
                </c:pt>
                <c:pt idx="420">
                  <c:v>0.48</c:v>
                </c:pt>
                <c:pt idx="421">
                  <c:v>0.48499999999999999</c:v>
                </c:pt>
                <c:pt idx="422">
                  <c:v>0.49</c:v>
                </c:pt>
                <c:pt idx="423">
                  <c:v>0.495</c:v>
                </c:pt>
                <c:pt idx="424">
                  <c:v>0.5</c:v>
                </c:pt>
                <c:pt idx="425">
                  <c:v>0.505</c:v>
                </c:pt>
                <c:pt idx="426">
                  <c:v>0.51</c:v>
                </c:pt>
                <c:pt idx="427">
                  <c:v>0.51500000000000001</c:v>
                </c:pt>
                <c:pt idx="428">
                  <c:v>0.52</c:v>
                </c:pt>
                <c:pt idx="429">
                  <c:v>0.52500000000000002</c:v>
                </c:pt>
                <c:pt idx="430">
                  <c:v>0.53</c:v>
                </c:pt>
                <c:pt idx="431">
                  <c:v>0.53500000000000003</c:v>
                </c:pt>
                <c:pt idx="432">
                  <c:v>0.54</c:v>
                </c:pt>
                <c:pt idx="433">
                  <c:v>0.54500000000000004</c:v>
                </c:pt>
                <c:pt idx="434">
                  <c:v>0.55000000000000004</c:v>
                </c:pt>
                <c:pt idx="435">
                  <c:v>0.55500000000000005</c:v>
                </c:pt>
                <c:pt idx="436">
                  <c:v>0.56000000000000005</c:v>
                </c:pt>
                <c:pt idx="437">
                  <c:v>0.56499999999999995</c:v>
                </c:pt>
                <c:pt idx="438">
                  <c:v>0.56999999999999995</c:v>
                </c:pt>
                <c:pt idx="439">
                  <c:v>0.57499999999999996</c:v>
                </c:pt>
                <c:pt idx="440">
                  <c:v>0.57999999999999996</c:v>
                </c:pt>
                <c:pt idx="441">
                  <c:v>0.58499999999999996</c:v>
                </c:pt>
                <c:pt idx="442">
                  <c:v>0.59</c:v>
                </c:pt>
                <c:pt idx="443">
                  <c:v>0.59499999999999997</c:v>
                </c:pt>
                <c:pt idx="444">
                  <c:v>0.6</c:v>
                </c:pt>
                <c:pt idx="445">
                  <c:v>0.60499999999999998</c:v>
                </c:pt>
                <c:pt idx="446">
                  <c:v>0.61</c:v>
                </c:pt>
                <c:pt idx="447">
                  <c:v>0.61499999999999999</c:v>
                </c:pt>
                <c:pt idx="448">
                  <c:v>0.62</c:v>
                </c:pt>
                <c:pt idx="449">
                  <c:v>0.625</c:v>
                </c:pt>
                <c:pt idx="450">
                  <c:v>0.63</c:v>
                </c:pt>
                <c:pt idx="451">
                  <c:v>0.63500000000000001</c:v>
                </c:pt>
                <c:pt idx="452">
                  <c:v>0.64</c:v>
                </c:pt>
                <c:pt idx="453">
                  <c:v>0.64500000000000002</c:v>
                </c:pt>
                <c:pt idx="454">
                  <c:v>0.65</c:v>
                </c:pt>
                <c:pt idx="455">
                  <c:v>0.65500000000000003</c:v>
                </c:pt>
                <c:pt idx="456">
                  <c:v>0.66</c:v>
                </c:pt>
                <c:pt idx="457">
                  <c:v>0.66500000000000004</c:v>
                </c:pt>
                <c:pt idx="458">
                  <c:v>0.67</c:v>
                </c:pt>
                <c:pt idx="459">
                  <c:v>0.67500000000000004</c:v>
                </c:pt>
                <c:pt idx="460">
                  <c:v>0.68</c:v>
                </c:pt>
                <c:pt idx="461">
                  <c:v>0.68500000000000005</c:v>
                </c:pt>
                <c:pt idx="462">
                  <c:v>0.69</c:v>
                </c:pt>
                <c:pt idx="463">
                  <c:v>0.69499999999999995</c:v>
                </c:pt>
                <c:pt idx="464">
                  <c:v>0.7</c:v>
                </c:pt>
                <c:pt idx="465">
                  <c:v>0.70499999999999996</c:v>
                </c:pt>
                <c:pt idx="466">
                  <c:v>0.71</c:v>
                </c:pt>
                <c:pt idx="467">
                  <c:v>0.71499999999999997</c:v>
                </c:pt>
                <c:pt idx="468">
                  <c:v>0.72</c:v>
                </c:pt>
                <c:pt idx="469">
                  <c:v>0.72499999999999998</c:v>
                </c:pt>
                <c:pt idx="470">
                  <c:v>0.73</c:v>
                </c:pt>
                <c:pt idx="471">
                  <c:v>0.73499999999999999</c:v>
                </c:pt>
                <c:pt idx="472">
                  <c:v>0.74</c:v>
                </c:pt>
                <c:pt idx="473">
                  <c:v>0.745</c:v>
                </c:pt>
                <c:pt idx="474">
                  <c:v>0.75</c:v>
                </c:pt>
                <c:pt idx="475">
                  <c:v>0.755</c:v>
                </c:pt>
                <c:pt idx="476">
                  <c:v>0.76</c:v>
                </c:pt>
                <c:pt idx="477">
                  <c:v>0.76500000000000001</c:v>
                </c:pt>
                <c:pt idx="478">
                  <c:v>0.77</c:v>
                </c:pt>
                <c:pt idx="479">
                  <c:v>0.77500000000000002</c:v>
                </c:pt>
                <c:pt idx="480">
                  <c:v>0.78</c:v>
                </c:pt>
                <c:pt idx="481">
                  <c:v>0.78500000000000003</c:v>
                </c:pt>
                <c:pt idx="482">
                  <c:v>0.79</c:v>
                </c:pt>
                <c:pt idx="483">
                  <c:v>0.79500000000000004</c:v>
                </c:pt>
                <c:pt idx="484">
                  <c:v>0.8</c:v>
                </c:pt>
                <c:pt idx="485">
                  <c:v>0.80500000000000005</c:v>
                </c:pt>
                <c:pt idx="486">
                  <c:v>0.81</c:v>
                </c:pt>
                <c:pt idx="487">
                  <c:v>0.81499999999999995</c:v>
                </c:pt>
                <c:pt idx="488">
                  <c:v>0.82</c:v>
                </c:pt>
                <c:pt idx="489">
                  <c:v>0.82499999999999996</c:v>
                </c:pt>
                <c:pt idx="490">
                  <c:v>0.83</c:v>
                </c:pt>
                <c:pt idx="491">
                  <c:v>0.83499999999999996</c:v>
                </c:pt>
                <c:pt idx="492">
                  <c:v>0.84</c:v>
                </c:pt>
                <c:pt idx="493">
                  <c:v>0.84499999999999997</c:v>
                </c:pt>
                <c:pt idx="494">
                  <c:v>0.85</c:v>
                </c:pt>
                <c:pt idx="495">
                  <c:v>0.85499999999999998</c:v>
                </c:pt>
                <c:pt idx="496">
                  <c:v>0.86</c:v>
                </c:pt>
                <c:pt idx="497">
                  <c:v>0.86499999999999999</c:v>
                </c:pt>
                <c:pt idx="498">
                  <c:v>0.87</c:v>
                </c:pt>
                <c:pt idx="499">
                  <c:v>0.875</c:v>
                </c:pt>
                <c:pt idx="500">
                  <c:v>0.88</c:v>
                </c:pt>
                <c:pt idx="501">
                  <c:v>0.88500000000000001</c:v>
                </c:pt>
                <c:pt idx="502">
                  <c:v>0.89</c:v>
                </c:pt>
                <c:pt idx="503">
                  <c:v>0.89500000000000002</c:v>
                </c:pt>
                <c:pt idx="504">
                  <c:v>0.9</c:v>
                </c:pt>
                <c:pt idx="505">
                  <c:v>0.90500000000000003</c:v>
                </c:pt>
                <c:pt idx="506">
                  <c:v>0.91</c:v>
                </c:pt>
                <c:pt idx="507">
                  <c:v>0.91500000000000004</c:v>
                </c:pt>
                <c:pt idx="508">
                  <c:v>0.92</c:v>
                </c:pt>
                <c:pt idx="509">
                  <c:v>0.92500000000000004</c:v>
                </c:pt>
                <c:pt idx="510">
                  <c:v>0.93</c:v>
                </c:pt>
                <c:pt idx="511">
                  <c:v>0.93500000000000005</c:v>
                </c:pt>
                <c:pt idx="512">
                  <c:v>0.94</c:v>
                </c:pt>
                <c:pt idx="513">
                  <c:v>0.94499999999999995</c:v>
                </c:pt>
                <c:pt idx="514">
                  <c:v>0.95</c:v>
                </c:pt>
                <c:pt idx="515">
                  <c:v>0.95499999999999996</c:v>
                </c:pt>
                <c:pt idx="516">
                  <c:v>0.96</c:v>
                </c:pt>
                <c:pt idx="517">
                  <c:v>0.96499999999999997</c:v>
                </c:pt>
                <c:pt idx="518">
                  <c:v>0.97</c:v>
                </c:pt>
                <c:pt idx="519">
                  <c:v>0.97499999999999998</c:v>
                </c:pt>
                <c:pt idx="520">
                  <c:v>0.98</c:v>
                </c:pt>
                <c:pt idx="521">
                  <c:v>0.98499999999999999</c:v>
                </c:pt>
                <c:pt idx="522">
                  <c:v>0.99</c:v>
                </c:pt>
                <c:pt idx="523">
                  <c:v>0.995</c:v>
                </c:pt>
                <c:pt idx="524">
                  <c:v>1</c:v>
                </c:pt>
                <c:pt idx="525">
                  <c:v>1.0049999999999999</c:v>
                </c:pt>
                <c:pt idx="526">
                  <c:v>1.01</c:v>
                </c:pt>
                <c:pt idx="527">
                  <c:v>1.0149999999999999</c:v>
                </c:pt>
                <c:pt idx="528">
                  <c:v>1.02</c:v>
                </c:pt>
                <c:pt idx="529">
                  <c:v>1.0249999999999999</c:v>
                </c:pt>
                <c:pt idx="530">
                  <c:v>1.03</c:v>
                </c:pt>
                <c:pt idx="531">
                  <c:v>1.0349999999999999</c:v>
                </c:pt>
                <c:pt idx="532">
                  <c:v>1.04</c:v>
                </c:pt>
                <c:pt idx="533">
                  <c:v>1.0449999999999999</c:v>
                </c:pt>
                <c:pt idx="534">
                  <c:v>1.05</c:v>
                </c:pt>
                <c:pt idx="535">
                  <c:v>1.0549999999999999</c:v>
                </c:pt>
                <c:pt idx="536">
                  <c:v>1.06</c:v>
                </c:pt>
                <c:pt idx="537">
                  <c:v>1.0649999999999999</c:v>
                </c:pt>
                <c:pt idx="538">
                  <c:v>1.07</c:v>
                </c:pt>
                <c:pt idx="539">
                  <c:v>1.075</c:v>
                </c:pt>
                <c:pt idx="540">
                  <c:v>1.08</c:v>
                </c:pt>
                <c:pt idx="541">
                  <c:v>1.085</c:v>
                </c:pt>
                <c:pt idx="542">
                  <c:v>1.0900000000000001</c:v>
                </c:pt>
                <c:pt idx="543">
                  <c:v>1.095</c:v>
                </c:pt>
                <c:pt idx="544">
                  <c:v>1.1000000000000001</c:v>
                </c:pt>
                <c:pt idx="545">
                  <c:v>1.105</c:v>
                </c:pt>
                <c:pt idx="546">
                  <c:v>1.1100000000000001</c:v>
                </c:pt>
                <c:pt idx="547">
                  <c:v>1.115</c:v>
                </c:pt>
                <c:pt idx="548">
                  <c:v>1.1200000000000001</c:v>
                </c:pt>
                <c:pt idx="549">
                  <c:v>1.125</c:v>
                </c:pt>
                <c:pt idx="550">
                  <c:v>1.1299999999999999</c:v>
                </c:pt>
                <c:pt idx="551">
                  <c:v>1.135</c:v>
                </c:pt>
                <c:pt idx="552">
                  <c:v>1.1399999999999999</c:v>
                </c:pt>
                <c:pt idx="553">
                  <c:v>1.145</c:v>
                </c:pt>
                <c:pt idx="554">
                  <c:v>1.1499999999999999</c:v>
                </c:pt>
                <c:pt idx="555">
                  <c:v>1.155</c:v>
                </c:pt>
                <c:pt idx="556">
                  <c:v>1.1599999999999999</c:v>
                </c:pt>
                <c:pt idx="557">
                  <c:v>1.165</c:v>
                </c:pt>
                <c:pt idx="558">
                  <c:v>1.17</c:v>
                </c:pt>
                <c:pt idx="559">
                  <c:v>1.175</c:v>
                </c:pt>
                <c:pt idx="560">
                  <c:v>1.18</c:v>
                </c:pt>
                <c:pt idx="561">
                  <c:v>1.1850000000000001</c:v>
                </c:pt>
                <c:pt idx="562">
                  <c:v>1.19</c:v>
                </c:pt>
                <c:pt idx="563">
                  <c:v>1.1950000000000001</c:v>
                </c:pt>
                <c:pt idx="564">
                  <c:v>1.2</c:v>
                </c:pt>
                <c:pt idx="565">
                  <c:v>1.2050000000000001</c:v>
                </c:pt>
                <c:pt idx="566">
                  <c:v>1.21</c:v>
                </c:pt>
                <c:pt idx="567">
                  <c:v>1.2150000000000001</c:v>
                </c:pt>
                <c:pt idx="568">
                  <c:v>1.22</c:v>
                </c:pt>
                <c:pt idx="569">
                  <c:v>1.2250000000000001</c:v>
                </c:pt>
                <c:pt idx="570">
                  <c:v>1.23</c:v>
                </c:pt>
                <c:pt idx="571">
                  <c:v>1.2350000000000001</c:v>
                </c:pt>
                <c:pt idx="572">
                  <c:v>1.24</c:v>
                </c:pt>
                <c:pt idx="573">
                  <c:v>1.2450000000000001</c:v>
                </c:pt>
                <c:pt idx="574">
                  <c:v>1.25</c:v>
                </c:pt>
                <c:pt idx="575">
                  <c:v>1.2549999999999999</c:v>
                </c:pt>
                <c:pt idx="576">
                  <c:v>1.26</c:v>
                </c:pt>
                <c:pt idx="577">
                  <c:v>1.2649999999999999</c:v>
                </c:pt>
                <c:pt idx="578">
                  <c:v>1.27</c:v>
                </c:pt>
                <c:pt idx="579">
                  <c:v>1.2749999999999999</c:v>
                </c:pt>
                <c:pt idx="580">
                  <c:v>1.28</c:v>
                </c:pt>
                <c:pt idx="581">
                  <c:v>1.2849999999999999</c:v>
                </c:pt>
                <c:pt idx="582">
                  <c:v>1.29</c:v>
                </c:pt>
                <c:pt idx="583">
                  <c:v>1.2949999999999999</c:v>
                </c:pt>
                <c:pt idx="584">
                  <c:v>1.3</c:v>
                </c:pt>
                <c:pt idx="585">
                  <c:v>1.3049999999999999</c:v>
                </c:pt>
                <c:pt idx="586">
                  <c:v>1.31</c:v>
                </c:pt>
                <c:pt idx="587">
                  <c:v>1.3149999999999999</c:v>
                </c:pt>
                <c:pt idx="588">
                  <c:v>1.32</c:v>
                </c:pt>
                <c:pt idx="589">
                  <c:v>1.325</c:v>
                </c:pt>
                <c:pt idx="590">
                  <c:v>1.33</c:v>
                </c:pt>
                <c:pt idx="591">
                  <c:v>1.335</c:v>
                </c:pt>
                <c:pt idx="592">
                  <c:v>1.34</c:v>
                </c:pt>
                <c:pt idx="593">
                  <c:v>1.345</c:v>
                </c:pt>
                <c:pt idx="594">
                  <c:v>1.35</c:v>
                </c:pt>
                <c:pt idx="595">
                  <c:v>1.355</c:v>
                </c:pt>
                <c:pt idx="596">
                  <c:v>1.36</c:v>
                </c:pt>
                <c:pt idx="597">
                  <c:v>1.365</c:v>
                </c:pt>
                <c:pt idx="598">
                  <c:v>1.37</c:v>
                </c:pt>
                <c:pt idx="599">
                  <c:v>1.375</c:v>
                </c:pt>
                <c:pt idx="600">
                  <c:v>1.38</c:v>
                </c:pt>
                <c:pt idx="601">
                  <c:v>1.385</c:v>
                </c:pt>
                <c:pt idx="602">
                  <c:v>1.39</c:v>
                </c:pt>
                <c:pt idx="603">
                  <c:v>1.395</c:v>
                </c:pt>
                <c:pt idx="604">
                  <c:v>1.4</c:v>
                </c:pt>
                <c:pt idx="605">
                  <c:v>1.405</c:v>
                </c:pt>
                <c:pt idx="606">
                  <c:v>1.41</c:v>
                </c:pt>
                <c:pt idx="607">
                  <c:v>1.415</c:v>
                </c:pt>
                <c:pt idx="608">
                  <c:v>1.42</c:v>
                </c:pt>
                <c:pt idx="609">
                  <c:v>1.425</c:v>
                </c:pt>
                <c:pt idx="610">
                  <c:v>1.43</c:v>
                </c:pt>
                <c:pt idx="611">
                  <c:v>1.4350000000000001</c:v>
                </c:pt>
                <c:pt idx="612">
                  <c:v>1.44</c:v>
                </c:pt>
                <c:pt idx="613">
                  <c:v>1.4450000000000001</c:v>
                </c:pt>
                <c:pt idx="614">
                  <c:v>1.45</c:v>
                </c:pt>
                <c:pt idx="615">
                  <c:v>1.4550000000000001</c:v>
                </c:pt>
                <c:pt idx="616">
                  <c:v>1.46</c:v>
                </c:pt>
                <c:pt idx="617">
                  <c:v>1.4650000000000001</c:v>
                </c:pt>
                <c:pt idx="618">
                  <c:v>1.47</c:v>
                </c:pt>
                <c:pt idx="619">
                  <c:v>1.4750000000000001</c:v>
                </c:pt>
                <c:pt idx="620">
                  <c:v>1.48</c:v>
                </c:pt>
                <c:pt idx="621">
                  <c:v>1.4850000000000001</c:v>
                </c:pt>
                <c:pt idx="622">
                  <c:v>1.49</c:v>
                </c:pt>
                <c:pt idx="623">
                  <c:v>1.4950000000000001</c:v>
                </c:pt>
                <c:pt idx="624">
                  <c:v>1.5</c:v>
                </c:pt>
                <c:pt idx="625">
                  <c:v>1.5049999999999999</c:v>
                </c:pt>
                <c:pt idx="626">
                  <c:v>1.51</c:v>
                </c:pt>
                <c:pt idx="627">
                  <c:v>1.5149999999999999</c:v>
                </c:pt>
                <c:pt idx="628">
                  <c:v>1.52</c:v>
                </c:pt>
                <c:pt idx="629">
                  <c:v>1.5249999999999999</c:v>
                </c:pt>
                <c:pt idx="630">
                  <c:v>1.53</c:v>
                </c:pt>
                <c:pt idx="631">
                  <c:v>1.5349999999999999</c:v>
                </c:pt>
                <c:pt idx="632">
                  <c:v>1.54</c:v>
                </c:pt>
                <c:pt idx="633">
                  <c:v>1.5449999999999999</c:v>
                </c:pt>
                <c:pt idx="634">
                  <c:v>1.55</c:v>
                </c:pt>
                <c:pt idx="635">
                  <c:v>1.5549999999999999</c:v>
                </c:pt>
                <c:pt idx="636">
                  <c:v>1.56</c:v>
                </c:pt>
                <c:pt idx="637">
                  <c:v>1.5649999999999999</c:v>
                </c:pt>
                <c:pt idx="638">
                  <c:v>1.57</c:v>
                </c:pt>
                <c:pt idx="639">
                  <c:v>1.575</c:v>
                </c:pt>
                <c:pt idx="640">
                  <c:v>1.58</c:v>
                </c:pt>
                <c:pt idx="641">
                  <c:v>1.585</c:v>
                </c:pt>
                <c:pt idx="642">
                  <c:v>1.59</c:v>
                </c:pt>
                <c:pt idx="643">
                  <c:v>1.595</c:v>
                </c:pt>
                <c:pt idx="644">
                  <c:v>1.6</c:v>
                </c:pt>
                <c:pt idx="645">
                  <c:v>1.605</c:v>
                </c:pt>
                <c:pt idx="646">
                  <c:v>1.61</c:v>
                </c:pt>
                <c:pt idx="647">
                  <c:v>1.615</c:v>
                </c:pt>
                <c:pt idx="648">
                  <c:v>1.62</c:v>
                </c:pt>
                <c:pt idx="649">
                  <c:v>1.625</c:v>
                </c:pt>
                <c:pt idx="650">
                  <c:v>1.63</c:v>
                </c:pt>
                <c:pt idx="651">
                  <c:v>1.635</c:v>
                </c:pt>
                <c:pt idx="652">
                  <c:v>1.64</c:v>
                </c:pt>
                <c:pt idx="653">
                  <c:v>1.645</c:v>
                </c:pt>
                <c:pt idx="654">
                  <c:v>1.65</c:v>
                </c:pt>
                <c:pt idx="655">
                  <c:v>1.655</c:v>
                </c:pt>
                <c:pt idx="656">
                  <c:v>1.66</c:v>
                </c:pt>
                <c:pt idx="657">
                  <c:v>1.665</c:v>
                </c:pt>
                <c:pt idx="658">
                  <c:v>1.67</c:v>
                </c:pt>
                <c:pt idx="659">
                  <c:v>1.675</c:v>
                </c:pt>
                <c:pt idx="660">
                  <c:v>1.68</c:v>
                </c:pt>
                <c:pt idx="661">
                  <c:v>1.6850000000000001</c:v>
                </c:pt>
                <c:pt idx="662">
                  <c:v>1.69</c:v>
                </c:pt>
                <c:pt idx="663">
                  <c:v>1.6950000000000001</c:v>
                </c:pt>
                <c:pt idx="664">
                  <c:v>1.7</c:v>
                </c:pt>
                <c:pt idx="665">
                  <c:v>1.7050000000000001</c:v>
                </c:pt>
                <c:pt idx="666">
                  <c:v>1.71</c:v>
                </c:pt>
                <c:pt idx="667">
                  <c:v>1.7150000000000001</c:v>
                </c:pt>
                <c:pt idx="668">
                  <c:v>1.72</c:v>
                </c:pt>
                <c:pt idx="669">
                  <c:v>1.7250000000000001</c:v>
                </c:pt>
                <c:pt idx="670">
                  <c:v>1.73</c:v>
                </c:pt>
                <c:pt idx="671">
                  <c:v>1.7350000000000001</c:v>
                </c:pt>
                <c:pt idx="672">
                  <c:v>1.74</c:v>
                </c:pt>
                <c:pt idx="673">
                  <c:v>1.7450000000000001</c:v>
                </c:pt>
                <c:pt idx="674">
                  <c:v>1.75</c:v>
                </c:pt>
                <c:pt idx="675">
                  <c:v>1.7549999999999999</c:v>
                </c:pt>
                <c:pt idx="676">
                  <c:v>1.76</c:v>
                </c:pt>
                <c:pt idx="677">
                  <c:v>1.7649999999999999</c:v>
                </c:pt>
                <c:pt idx="678">
                  <c:v>1.77</c:v>
                </c:pt>
                <c:pt idx="679">
                  <c:v>1.7749999999999999</c:v>
                </c:pt>
                <c:pt idx="680">
                  <c:v>1.78</c:v>
                </c:pt>
                <c:pt idx="681">
                  <c:v>1.7849999999999999</c:v>
                </c:pt>
                <c:pt idx="682">
                  <c:v>1.79</c:v>
                </c:pt>
                <c:pt idx="683">
                  <c:v>1.7949999999999999</c:v>
                </c:pt>
                <c:pt idx="684">
                  <c:v>1.8</c:v>
                </c:pt>
                <c:pt idx="685">
                  <c:v>1.8049999999999999</c:v>
                </c:pt>
                <c:pt idx="686">
                  <c:v>1.81</c:v>
                </c:pt>
                <c:pt idx="687">
                  <c:v>1.8149999999999999</c:v>
                </c:pt>
                <c:pt idx="688">
                  <c:v>1.82</c:v>
                </c:pt>
                <c:pt idx="689">
                  <c:v>1.825</c:v>
                </c:pt>
                <c:pt idx="690">
                  <c:v>1.83</c:v>
                </c:pt>
                <c:pt idx="691">
                  <c:v>1.835</c:v>
                </c:pt>
                <c:pt idx="692">
                  <c:v>1.84</c:v>
                </c:pt>
                <c:pt idx="693">
                  <c:v>1.845</c:v>
                </c:pt>
                <c:pt idx="694">
                  <c:v>1.85</c:v>
                </c:pt>
                <c:pt idx="695">
                  <c:v>1.855</c:v>
                </c:pt>
                <c:pt idx="696">
                  <c:v>1.86</c:v>
                </c:pt>
                <c:pt idx="697">
                  <c:v>1.865</c:v>
                </c:pt>
                <c:pt idx="698">
                  <c:v>1.87</c:v>
                </c:pt>
                <c:pt idx="699">
                  <c:v>1.875</c:v>
                </c:pt>
                <c:pt idx="700">
                  <c:v>1.88</c:v>
                </c:pt>
                <c:pt idx="701">
                  <c:v>1.885</c:v>
                </c:pt>
                <c:pt idx="702">
                  <c:v>1.89</c:v>
                </c:pt>
                <c:pt idx="703">
                  <c:v>1.895</c:v>
                </c:pt>
                <c:pt idx="704">
                  <c:v>1.9</c:v>
                </c:pt>
                <c:pt idx="705">
                  <c:v>1.905</c:v>
                </c:pt>
                <c:pt idx="706">
                  <c:v>1.91</c:v>
                </c:pt>
                <c:pt idx="707">
                  <c:v>1.915</c:v>
                </c:pt>
                <c:pt idx="708">
                  <c:v>1.92</c:v>
                </c:pt>
                <c:pt idx="709">
                  <c:v>1.925</c:v>
                </c:pt>
                <c:pt idx="710">
                  <c:v>1.93</c:v>
                </c:pt>
                <c:pt idx="711">
                  <c:v>1.9350000000000001</c:v>
                </c:pt>
                <c:pt idx="712">
                  <c:v>1.94</c:v>
                </c:pt>
                <c:pt idx="713">
                  <c:v>1.9450000000000001</c:v>
                </c:pt>
                <c:pt idx="714">
                  <c:v>1.95</c:v>
                </c:pt>
                <c:pt idx="715">
                  <c:v>1.9550000000000001</c:v>
                </c:pt>
                <c:pt idx="716">
                  <c:v>1.96</c:v>
                </c:pt>
                <c:pt idx="717">
                  <c:v>1.9650000000000001</c:v>
                </c:pt>
                <c:pt idx="718">
                  <c:v>1.97</c:v>
                </c:pt>
                <c:pt idx="719">
                  <c:v>1.9750000000000001</c:v>
                </c:pt>
                <c:pt idx="720">
                  <c:v>1.98</c:v>
                </c:pt>
                <c:pt idx="721">
                  <c:v>1.9850000000000001</c:v>
                </c:pt>
                <c:pt idx="722">
                  <c:v>1.99</c:v>
                </c:pt>
                <c:pt idx="723">
                  <c:v>1.9950000000000001</c:v>
                </c:pt>
                <c:pt idx="724">
                  <c:v>2</c:v>
                </c:pt>
                <c:pt idx="725">
                  <c:v>2.0049999999999999</c:v>
                </c:pt>
                <c:pt idx="726">
                  <c:v>2.0099999999999998</c:v>
                </c:pt>
                <c:pt idx="727">
                  <c:v>2.0150000000000001</c:v>
                </c:pt>
                <c:pt idx="728">
                  <c:v>2.02</c:v>
                </c:pt>
                <c:pt idx="729">
                  <c:v>2.0249999999999999</c:v>
                </c:pt>
                <c:pt idx="730">
                  <c:v>2.0299999999999998</c:v>
                </c:pt>
                <c:pt idx="731">
                  <c:v>2.0350000000000001</c:v>
                </c:pt>
                <c:pt idx="732">
                  <c:v>2.04</c:v>
                </c:pt>
                <c:pt idx="733">
                  <c:v>2.0449999999999999</c:v>
                </c:pt>
                <c:pt idx="734">
                  <c:v>2.0499999999999998</c:v>
                </c:pt>
                <c:pt idx="735">
                  <c:v>2.0550000000000002</c:v>
                </c:pt>
                <c:pt idx="736">
                  <c:v>2.06</c:v>
                </c:pt>
                <c:pt idx="737">
                  <c:v>2.0649999999999999</c:v>
                </c:pt>
                <c:pt idx="738">
                  <c:v>2.0699999999999998</c:v>
                </c:pt>
                <c:pt idx="739">
                  <c:v>2.0750000000000002</c:v>
                </c:pt>
                <c:pt idx="740">
                  <c:v>2.08</c:v>
                </c:pt>
                <c:pt idx="741">
                  <c:v>2.085</c:v>
                </c:pt>
                <c:pt idx="742">
                  <c:v>2.09</c:v>
                </c:pt>
                <c:pt idx="743">
                  <c:v>2.0950000000000002</c:v>
                </c:pt>
                <c:pt idx="744">
                  <c:v>2.1</c:v>
                </c:pt>
                <c:pt idx="745">
                  <c:v>2.105</c:v>
                </c:pt>
                <c:pt idx="746">
                  <c:v>2.11</c:v>
                </c:pt>
                <c:pt idx="747">
                  <c:v>2.1150000000000002</c:v>
                </c:pt>
                <c:pt idx="748">
                  <c:v>2.12</c:v>
                </c:pt>
                <c:pt idx="749">
                  <c:v>2.125</c:v>
                </c:pt>
                <c:pt idx="750">
                  <c:v>2.13</c:v>
                </c:pt>
                <c:pt idx="751">
                  <c:v>2.1349999999999998</c:v>
                </c:pt>
                <c:pt idx="752">
                  <c:v>2.14</c:v>
                </c:pt>
                <c:pt idx="753">
                  <c:v>2.145</c:v>
                </c:pt>
                <c:pt idx="754">
                  <c:v>2.15</c:v>
                </c:pt>
                <c:pt idx="755">
                  <c:v>2.1549999999999998</c:v>
                </c:pt>
                <c:pt idx="756">
                  <c:v>2.16</c:v>
                </c:pt>
                <c:pt idx="757">
                  <c:v>2.165</c:v>
                </c:pt>
                <c:pt idx="758">
                  <c:v>2.17</c:v>
                </c:pt>
                <c:pt idx="759">
                  <c:v>2.1749999999999998</c:v>
                </c:pt>
                <c:pt idx="760">
                  <c:v>2.1800000000000002</c:v>
                </c:pt>
                <c:pt idx="761">
                  <c:v>2.1850000000000001</c:v>
                </c:pt>
                <c:pt idx="762">
                  <c:v>2.19</c:v>
                </c:pt>
                <c:pt idx="763">
                  <c:v>2.1949999999999998</c:v>
                </c:pt>
                <c:pt idx="764">
                  <c:v>2.2000000000000002</c:v>
                </c:pt>
                <c:pt idx="765">
                  <c:v>2.2050000000000001</c:v>
                </c:pt>
                <c:pt idx="766">
                  <c:v>2.21</c:v>
                </c:pt>
                <c:pt idx="767">
                  <c:v>2.2149999999999999</c:v>
                </c:pt>
                <c:pt idx="768">
                  <c:v>2.2200000000000002</c:v>
                </c:pt>
                <c:pt idx="769">
                  <c:v>2.2250000000000001</c:v>
                </c:pt>
                <c:pt idx="770">
                  <c:v>2.23</c:v>
                </c:pt>
                <c:pt idx="771">
                  <c:v>2.2349999999999999</c:v>
                </c:pt>
                <c:pt idx="772">
                  <c:v>2.2400000000000002</c:v>
                </c:pt>
                <c:pt idx="773">
                  <c:v>2.2450000000000001</c:v>
                </c:pt>
                <c:pt idx="774">
                  <c:v>2.25</c:v>
                </c:pt>
                <c:pt idx="775">
                  <c:v>2.2549999999999999</c:v>
                </c:pt>
                <c:pt idx="776">
                  <c:v>2.2599999999999998</c:v>
                </c:pt>
                <c:pt idx="777">
                  <c:v>2.2650000000000001</c:v>
                </c:pt>
                <c:pt idx="778">
                  <c:v>2.27</c:v>
                </c:pt>
                <c:pt idx="779">
                  <c:v>2.2749999999999999</c:v>
                </c:pt>
                <c:pt idx="780">
                  <c:v>2.2799999999999998</c:v>
                </c:pt>
                <c:pt idx="781">
                  <c:v>2.2850000000000001</c:v>
                </c:pt>
                <c:pt idx="782">
                  <c:v>2.29</c:v>
                </c:pt>
                <c:pt idx="783">
                  <c:v>2.2949999999999999</c:v>
                </c:pt>
                <c:pt idx="784">
                  <c:v>2.2999999999999998</c:v>
                </c:pt>
                <c:pt idx="785">
                  <c:v>2.3050000000000002</c:v>
                </c:pt>
                <c:pt idx="786">
                  <c:v>2.31</c:v>
                </c:pt>
                <c:pt idx="787">
                  <c:v>2.3149999999999999</c:v>
                </c:pt>
                <c:pt idx="788">
                  <c:v>2.3199999999999998</c:v>
                </c:pt>
                <c:pt idx="789">
                  <c:v>2.3250000000000002</c:v>
                </c:pt>
                <c:pt idx="790">
                  <c:v>2.33</c:v>
                </c:pt>
                <c:pt idx="791">
                  <c:v>2.335</c:v>
                </c:pt>
                <c:pt idx="792">
                  <c:v>2.34</c:v>
                </c:pt>
                <c:pt idx="793">
                  <c:v>2.3450000000000002</c:v>
                </c:pt>
                <c:pt idx="794">
                  <c:v>2.35</c:v>
                </c:pt>
                <c:pt idx="795">
                  <c:v>2.355</c:v>
                </c:pt>
                <c:pt idx="796">
                  <c:v>2.36</c:v>
                </c:pt>
                <c:pt idx="797">
                  <c:v>2.3650000000000002</c:v>
                </c:pt>
                <c:pt idx="798">
                  <c:v>2.37</c:v>
                </c:pt>
                <c:pt idx="799">
                  <c:v>2.375</c:v>
                </c:pt>
                <c:pt idx="800">
                  <c:v>2.38</c:v>
                </c:pt>
                <c:pt idx="801">
                  <c:v>2.3849999999999998</c:v>
                </c:pt>
                <c:pt idx="802">
                  <c:v>2.39</c:v>
                </c:pt>
                <c:pt idx="803">
                  <c:v>2.395</c:v>
                </c:pt>
                <c:pt idx="804">
                  <c:v>2.4</c:v>
                </c:pt>
                <c:pt idx="805">
                  <c:v>2.4049999999999998</c:v>
                </c:pt>
                <c:pt idx="806">
                  <c:v>2.41</c:v>
                </c:pt>
                <c:pt idx="807">
                  <c:v>2.415</c:v>
                </c:pt>
                <c:pt idx="808">
                  <c:v>2.42</c:v>
                </c:pt>
                <c:pt idx="809">
                  <c:v>2.4249999999999998</c:v>
                </c:pt>
                <c:pt idx="810">
                  <c:v>2.4300000000000002</c:v>
                </c:pt>
                <c:pt idx="811">
                  <c:v>2.4350000000000001</c:v>
                </c:pt>
                <c:pt idx="812">
                  <c:v>2.44</c:v>
                </c:pt>
                <c:pt idx="813">
                  <c:v>2.4449999999999998</c:v>
                </c:pt>
                <c:pt idx="814">
                  <c:v>2.4500000000000002</c:v>
                </c:pt>
                <c:pt idx="815">
                  <c:v>2.4550000000000001</c:v>
                </c:pt>
                <c:pt idx="816">
                  <c:v>2.46</c:v>
                </c:pt>
                <c:pt idx="817">
                  <c:v>2.4649999999999999</c:v>
                </c:pt>
                <c:pt idx="818">
                  <c:v>2.4700000000000002</c:v>
                </c:pt>
                <c:pt idx="819">
                  <c:v>2.4750000000000001</c:v>
                </c:pt>
                <c:pt idx="820">
                  <c:v>2.48</c:v>
                </c:pt>
                <c:pt idx="821">
                  <c:v>2.4849999999999999</c:v>
                </c:pt>
                <c:pt idx="822">
                  <c:v>2.4900000000000002</c:v>
                </c:pt>
                <c:pt idx="823">
                  <c:v>2.4950000000000001</c:v>
                </c:pt>
                <c:pt idx="824">
                  <c:v>2.5</c:v>
                </c:pt>
                <c:pt idx="825">
                  <c:v>2.5049999999999999</c:v>
                </c:pt>
                <c:pt idx="826">
                  <c:v>2.5099999999999998</c:v>
                </c:pt>
                <c:pt idx="827">
                  <c:v>2.5150000000000001</c:v>
                </c:pt>
                <c:pt idx="828">
                  <c:v>2.52</c:v>
                </c:pt>
                <c:pt idx="829">
                  <c:v>2.5249999999999999</c:v>
                </c:pt>
                <c:pt idx="830">
                  <c:v>2.5299999999999998</c:v>
                </c:pt>
                <c:pt idx="831">
                  <c:v>2.5350000000000001</c:v>
                </c:pt>
                <c:pt idx="832">
                  <c:v>2.54</c:v>
                </c:pt>
                <c:pt idx="833">
                  <c:v>2.5449999999999999</c:v>
                </c:pt>
                <c:pt idx="834">
                  <c:v>2.5499999999999998</c:v>
                </c:pt>
                <c:pt idx="835">
                  <c:v>2.5550000000000002</c:v>
                </c:pt>
                <c:pt idx="836">
                  <c:v>2.56</c:v>
                </c:pt>
                <c:pt idx="837">
                  <c:v>2.5649999999999999</c:v>
                </c:pt>
                <c:pt idx="838">
                  <c:v>2.57</c:v>
                </c:pt>
                <c:pt idx="839">
                  <c:v>2.5750000000000002</c:v>
                </c:pt>
                <c:pt idx="840">
                  <c:v>2.58</c:v>
                </c:pt>
                <c:pt idx="841">
                  <c:v>2.585</c:v>
                </c:pt>
                <c:pt idx="842">
                  <c:v>2.59</c:v>
                </c:pt>
                <c:pt idx="843">
                  <c:v>2.5950000000000002</c:v>
                </c:pt>
                <c:pt idx="844">
                  <c:v>2.6</c:v>
                </c:pt>
                <c:pt idx="845">
                  <c:v>2.605</c:v>
                </c:pt>
                <c:pt idx="846">
                  <c:v>2.61</c:v>
                </c:pt>
                <c:pt idx="847">
                  <c:v>2.6150000000000002</c:v>
                </c:pt>
                <c:pt idx="848">
                  <c:v>2.62</c:v>
                </c:pt>
                <c:pt idx="849">
                  <c:v>2.625</c:v>
                </c:pt>
                <c:pt idx="850">
                  <c:v>2.63</c:v>
                </c:pt>
                <c:pt idx="851">
                  <c:v>2.6349999999999998</c:v>
                </c:pt>
                <c:pt idx="852">
                  <c:v>2.64</c:v>
                </c:pt>
                <c:pt idx="853">
                  <c:v>2.645</c:v>
                </c:pt>
                <c:pt idx="854">
                  <c:v>2.65</c:v>
                </c:pt>
                <c:pt idx="855">
                  <c:v>2.6549999999999998</c:v>
                </c:pt>
                <c:pt idx="856">
                  <c:v>2.66</c:v>
                </c:pt>
                <c:pt idx="857">
                  <c:v>2.665</c:v>
                </c:pt>
                <c:pt idx="858">
                  <c:v>2.67</c:v>
                </c:pt>
                <c:pt idx="859">
                  <c:v>2.6749999999999998</c:v>
                </c:pt>
                <c:pt idx="860">
                  <c:v>2.68</c:v>
                </c:pt>
                <c:pt idx="861">
                  <c:v>2.6850000000000001</c:v>
                </c:pt>
                <c:pt idx="862">
                  <c:v>2.69</c:v>
                </c:pt>
                <c:pt idx="863">
                  <c:v>2.6949999999999998</c:v>
                </c:pt>
                <c:pt idx="864">
                  <c:v>2.7</c:v>
                </c:pt>
                <c:pt idx="865">
                  <c:v>2.7050000000000001</c:v>
                </c:pt>
                <c:pt idx="866">
                  <c:v>2.71</c:v>
                </c:pt>
                <c:pt idx="867">
                  <c:v>2.7149999999999999</c:v>
                </c:pt>
                <c:pt idx="868">
                  <c:v>2.72</c:v>
                </c:pt>
                <c:pt idx="869">
                  <c:v>2.7250000000000001</c:v>
                </c:pt>
                <c:pt idx="870">
                  <c:v>2.73</c:v>
                </c:pt>
                <c:pt idx="871">
                  <c:v>2.7349999999999999</c:v>
                </c:pt>
                <c:pt idx="872">
                  <c:v>2.74</c:v>
                </c:pt>
                <c:pt idx="873">
                  <c:v>2.7450000000000001</c:v>
                </c:pt>
                <c:pt idx="874">
                  <c:v>2.75</c:v>
                </c:pt>
                <c:pt idx="875">
                  <c:v>2.7549999999999999</c:v>
                </c:pt>
                <c:pt idx="876">
                  <c:v>2.76</c:v>
                </c:pt>
                <c:pt idx="877">
                  <c:v>2.7650000000000001</c:v>
                </c:pt>
                <c:pt idx="878">
                  <c:v>2.77</c:v>
                </c:pt>
                <c:pt idx="879">
                  <c:v>2.7749999999999999</c:v>
                </c:pt>
                <c:pt idx="880">
                  <c:v>2.78</c:v>
                </c:pt>
                <c:pt idx="881">
                  <c:v>2.7850000000000001</c:v>
                </c:pt>
                <c:pt idx="882">
                  <c:v>2.79</c:v>
                </c:pt>
                <c:pt idx="883">
                  <c:v>2.7949999999999999</c:v>
                </c:pt>
                <c:pt idx="884">
                  <c:v>2.8</c:v>
                </c:pt>
                <c:pt idx="885">
                  <c:v>2.8050000000000002</c:v>
                </c:pt>
                <c:pt idx="886">
                  <c:v>2.81</c:v>
                </c:pt>
                <c:pt idx="887">
                  <c:v>2.8149999999999999</c:v>
                </c:pt>
                <c:pt idx="888">
                  <c:v>2.82</c:v>
                </c:pt>
                <c:pt idx="889">
                  <c:v>2.8250000000000002</c:v>
                </c:pt>
                <c:pt idx="890">
                  <c:v>2.83</c:v>
                </c:pt>
                <c:pt idx="891">
                  <c:v>2.835</c:v>
                </c:pt>
                <c:pt idx="892">
                  <c:v>2.84</c:v>
                </c:pt>
                <c:pt idx="893">
                  <c:v>2.8450000000000002</c:v>
                </c:pt>
                <c:pt idx="894">
                  <c:v>2.85</c:v>
                </c:pt>
                <c:pt idx="895">
                  <c:v>2.855</c:v>
                </c:pt>
                <c:pt idx="896">
                  <c:v>2.86</c:v>
                </c:pt>
                <c:pt idx="897">
                  <c:v>2.8650000000000002</c:v>
                </c:pt>
                <c:pt idx="898">
                  <c:v>2.87</c:v>
                </c:pt>
                <c:pt idx="899">
                  <c:v>2.875</c:v>
                </c:pt>
                <c:pt idx="900">
                  <c:v>2.88</c:v>
                </c:pt>
                <c:pt idx="901">
                  <c:v>2.8849999999999998</c:v>
                </c:pt>
                <c:pt idx="902">
                  <c:v>2.89</c:v>
                </c:pt>
                <c:pt idx="903">
                  <c:v>2.895</c:v>
                </c:pt>
                <c:pt idx="904">
                  <c:v>2.9</c:v>
                </c:pt>
                <c:pt idx="905">
                  <c:v>2.9049999999999998</c:v>
                </c:pt>
                <c:pt idx="906">
                  <c:v>2.91</c:v>
                </c:pt>
                <c:pt idx="907">
                  <c:v>2.915</c:v>
                </c:pt>
                <c:pt idx="908">
                  <c:v>2.92</c:v>
                </c:pt>
                <c:pt idx="909">
                  <c:v>2.9249999999999998</c:v>
                </c:pt>
                <c:pt idx="910">
                  <c:v>2.93</c:v>
                </c:pt>
                <c:pt idx="911">
                  <c:v>2.9350000000000001</c:v>
                </c:pt>
                <c:pt idx="912">
                  <c:v>2.94</c:v>
                </c:pt>
                <c:pt idx="913">
                  <c:v>2.9449999999999998</c:v>
                </c:pt>
                <c:pt idx="914">
                  <c:v>2.95</c:v>
                </c:pt>
                <c:pt idx="915">
                  <c:v>2.9550000000000001</c:v>
                </c:pt>
                <c:pt idx="916">
                  <c:v>2.96</c:v>
                </c:pt>
                <c:pt idx="917">
                  <c:v>2.9649999999999999</c:v>
                </c:pt>
                <c:pt idx="918">
                  <c:v>2.97</c:v>
                </c:pt>
                <c:pt idx="919">
                  <c:v>2.9750000000000001</c:v>
                </c:pt>
                <c:pt idx="920">
                  <c:v>2.98</c:v>
                </c:pt>
                <c:pt idx="921">
                  <c:v>2.9849999999999999</c:v>
                </c:pt>
                <c:pt idx="922">
                  <c:v>2.99</c:v>
                </c:pt>
                <c:pt idx="923">
                  <c:v>2.9950000000000001</c:v>
                </c:pt>
                <c:pt idx="924">
                  <c:v>3</c:v>
                </c:pt>
                <c:pt idx="925">
                  <c:v>3.0049999999999999</c:v>
                </c:pt>
                <c:pt idx="926">
                  <c:v>3.01</c:v>
                </c:pt>
                <c:pt idx="927">
                  <c:v>3.0150000000000001</c:v>
                </c:pt>
                <c:pt idx="928">
                  <c:v>3.02</c:v>
                </c:pt>
                <c:pt idx="929">
                  <c:v>3.0249999999999999</c:v>
                </c:pt>
                <c:pt idx="930">
                  <c:v>3.03</c:v>
                </c:pt>
                <c:pt idx="931">
                  <c:v>3.0350000000000001</c:v>
                </c:pt>
                <c:pt idx="932">
                  <c:v>3.04</c:v>
                </c:pt>
                <c:pt idx="933">
                  <c:v>3.0449999999999999</c:v>
                </c:pt>
                <c:pt idx="934">
                  <c:v>3.05</c:v>
                </c:pt>
                <c:pt idx="935">
                  <c:v>3.0550000000000002</c:v>
                </c:pt>
                <c:pt idx="936">
                  <c:v>3.06</c:v>
                </c:pt>
                <c:pt idx="937">
                  <c:v>3.0649999999999999</c:v>
                </c:pt>
                <c:pt idx="938">
                  <c:v>3.07</c:v>
                </c:pt>
                <c:pt idx="939">
                  <c:v>3.0750000000000002</c:v>
                </c:pt>
                <c:pt idx="940">
                  <c:v>3.08</c:v>
                </c:pt>
                <c:pt idx="941">
                  <c:v>3.085</c:v>
                </c:pt>
                <c:pt idx="942">
                  <c:v>3.09</c:v>
                </c:pt>
                <c:pt idx="943">
                  <c:v>3.0950000000000002</c:v>
                </c:pt>
                <c:pt idx="944">
                  <c:v>3.1</c:v>
                </c:pt>
                <c:pt idx="945">
                  <c:v>3.105</c:v>
                </c:pt>
                <c:pt idx="946">
                  <c:v>3.11</c:v>
                </c:pt>
                <c:pt idx="947">
                  <c:v>3.1150000000000002</c:v>
                </c:pt>
                <c:pt idx="948">
                  <c:v>3.12</c:v>
                </c:pt>
                <c:pt idx="949">
                  <c:v>3.125</c:v>
                </c:pt>
                <c:pt idx="950">
                  <c:v>3.13</c:v>
                </c:pt>
                <c:pt idx="951">
                  <c:v>3.1349999999999998</c:v>
                </c:pt>
                <c:pt idx="952">
                  <c:v>3.14</c:v>
                </c:pt>
                <c:pt idx="953">
                  <c:v>3.145</c:v>
                </c:pt>
                <c:pt idx="954">
                  <c:v>3.15</c:v>
                </c:pt>
                <c:pt idx="955">
                  <c:v>3.1549999999999998</c:v>
                </c:pt>
                <c:pt idx="956">
                  <c:v>3.16</c:v>
                </c:pt>
                <c:pt idx="957">
                  <c:v>3.165</c:v>
                </c:pt>
                <c:pt idx="958">
                  <c:v>3.17</c:v>
                </c:pt>
                <c:pt idx="959">
                  <c:v>3.1749999999999998</c:v>
                </c:pt>
                <c:pt idx="960">
                  <c:v>3.18</c:v>
                </c:pt>
                <c:pt idx="961">
                  <c:v>3.1850000000000001</c:v>
                </c:pt>
                <c:pt idx="962">
                  <c:v>3.19</c:v>
                </c:pt>
                <c:pt idx="963">
                  <c:v>3.1949999999999998</c:v>
                </c:pt>
                <c:pt idx="964">
                  <c:v>3.2</c:v>
                </c:pt>
                <c:pt idx="965">
                  <c:v>3.2050000000000001</c:v>
                </c:pt>
                <c:pt idx="966">
                  <c:v>3.21</c:v>
                </c:pt>
                <c:pt idx="967">
                  <c:v>3.2149999999999999</c:v>
                </c:pt>
                <c:pt idx="968">
                  <c:v>3.22</c:v>
                </c:pt>
                <c:pt idx="969">
                  <c:v>3.2250000000000001</c:v>
                </c:pt>
                <c:pt idx="970">
                  <c:v>3.23</c:v>
                </c:pt>
                <c:pt idx="971">
                  <c:v>3.2349999999999999</c:v>
                </c:pt>
                <c:pt idx="972">
                  <c:v>3.24</c:v>
                </c:pt>
                <c:pt idx="973">
                  <c:v>3.2450000000000001</c:v>
                </c:pt>
                <c:pt idx="974">
                  <c:v>3.25</c:v>
                </c:pt>
                <c:pt idx="975">
                  <c:v>3.2549999999999999</c:v>
                </c:pt>
                <c:pt idx="976">
                  <c:v>3.26</c:v>
                </c:pt>
                <c:pt idx="977">
                  <c:v>3.2650000000000001</c:v>
                </c:pt>
                <c:pt idx="978">
                  <c:v>3.27</c:v>
                </c:pt>
                <c:pt idx="979">
                  <c:v>3.2749999999999999</c:v>
                </c:pt>
                <c:pt idx="980">
                  <c:v>3.28</c:v>
                </c:pt>
                <c:pt idx="981">
                  <c:v>3.2850000000000001</c:v>
                </c:pt>
                <c:pt idx="982">
                  <c:v>3.29</c:v>
                </c:pt>
                <c:pt idx="983">
                  <c:v>3.2949999999999999</c:v>
                </c:pt>
                <c:pt idx="984">
                  <c:v>3.3</c:v>
                </c:pt>
                <c:pt idx="985">
                  <c:v>3.3050000000000002</c:v>
                </c:pt>
                <c:pt idx="986">
                  <c:v>3.31</c:v>
                </c:pt>
                <c:pt idx="987">
                  <c:v>3.3149999999999999</c:v>
                </c:pt>
                <c:pt idx="988">
                  <c:v>3.32</c:v>
                </c:pt>
                <c:pt idx="989">
                  <c:v>3.3250000000000002</c:v>
                </c:pt>
                <c:pt idx="990">
                  <c:v>3.33</c:v>
                </c:pt>
                <c:pt idx="991">
                  <c:v>3.335</c:v>
                </c:pt>
                <c:pt idx="992">
                  <c:v>3.34</c:v>
                </c:pt>
                <c:pt idx="993">
                  <c:v>3.3450000000000002</c:v>
                </c:pt>
                <c:pt idx="994">
                  <c:v>3.35</c:v>
                </c:pt>
                <c:pt idx="995">
                  <c:v>3.355</c:v>
                </c:pt>
                <c:pt idx="996">
                  <c:v>3.36</c:v>
                </c:pt>
                <c:pt idx="997">
                  <c:v>3.3650000000000002</c:v>
                </c:pt>
                <c:pt idx="998">
                  <c:v>3.37</c:v>
                </c:pt>
                <c:pt idx="999">
                  <c:v>3.375</c:v>
                </c:pt>
              </c:numCache>
            </c:numRef>
          </c:xVal>
          <c:yVal>
            <c:numRef>
              <c:f>'[1]Current Sensor Scope Data'!$AV$5:$AV$1004</c:f>
              <c:numCache>
                <c:formatCode>General</c:formatCode>
                <c:ptCount val="1000"/>
                <c:pt idx="0">
                  <c:v>-4.3999999999999995</c:v>
                </c:pt>
                <c:pt idx="1">
                  <c:v>-4.3999999999999995</c:v>
                </c:pt>
                <c:pt idx="2">
                  <c:v>-4.3999999999999995</c:v>
                </c:pt>
                <c:pt idx="3">
                  <c:v>-5.96</c:v>
                </c:pt>
                <c:pt idx="4">
                  <c:v>-4.3999999999999995</c:v>
                </c:pt>
                <c:pt idx="5">
                  <c:v>-5.96</c:v>
                </c:pt>
                <c:pt idx="6">
                  <c:v>-5.96</c:v>
                </c:pt>
                <c:pt idx="7">
                  <c:v>-4.3999999999999995</c:v>
                </c:pt>
                <c:pt idx="8">
                  <c:v>-4.3999999999999995</c:v>
                </c:pt>
                <c:pt idx="9">
                  <c:v>-5.96</c:v>
                </c:pt>
                <c:pt idx="10">
                  <c:v>-5.96</c:v>
                </c:pt>
                <c:pt idx="11">
                  <c:v>-4.3999999999999995</c:v>
                </c:pt>
                <c:pt idx="12">
                  <c:v>-5.96</c:v>
                </c:pt>
                <c:pt idx="13">
                  <c:v>-5.96</c:v>
                </c:pt>
                <c:pt idx="14">
                  <c:v>-4.3999999999999995</c:v>
                </c:pt>
                <c:pt idx="15">
                  <c:v>-5.96</c:v>
                </c:pt>
                <c:pt idx="16">
                  <c:v>-5.96</c:v>
                </c:pt>
                <c:pt idx="17">
                  <c:v>-5.96</c:v>
                </c:pt>
                <c:pt idx="18">
                  <c:v>-5.96</c:v>
                </c:pt>
                <c:pt idx="19">
                  <c:v>-5.96</c:v>
                </c:pt>
                <c:pt idx="20">
                  <c:v>-5.96</c:v>
                </c:pt>
                <c:pt idx="21">
                  <c:v>-5.96</c:v>
                </c:pt>
                <c:pt idx="22">
                  <c:v>-5.96</c:v>
                </c:pt>
                <c:pt idx="23">
                  <c:v>-4.3999999999999995</c:v>
                </c:pt>
                <c:pt idx="24">
                  <c:v>-5.96</c:v>
                </c:pt>
                <c:pt idx="25">
                  <c:v>-4.3999999999999995</c:v>
                </c:pt>
                <c:pt idx="26">
                  <c:v>-4.3999999999999995</c:v>
                </c:pt>
                <c:pt idx="27">
                  <c:v>-5.96</c:v>
                </c:pt>
                <c:pt idx="28">
                  <c:v>-2.8400000000000003</c:v>
                </c:pt>
                <c:pt idx="29">
                  <c:v>-4.3999999999999995</c:v>
                </c:pt>
                <c:pt idx="30">
                  <c:v>-4.3999999999999995</c:v>
                </c:pt>
                <c:pt idx="31">
                  <c:v>-5.96</c:v>
                </c:pt>
                <c:pt idx="32">
                  <c:v>-5.96</c:v>
                </c:pt>
                <c:pt idx="33">
                  <c:v>-5.96</c:v>
                </c:pt>
                <c:pt idx="34">
                  <c:v>-2.8400000000000003</c:v>
                </c:pt>
                <c:pt idx="35">
                  <c:v>-5.96</c:v>
                </c:pt>
                <c:pt idx="36">
                  <c:v>-2.8400000000000003</c:v>
                </c:pt>
                <c:pt idx="37">
                  <c:v>-5.96</c:v>
                </c:pt>
                <c:pt idx="38">
                  <c:v>-5.96</c:v>
                </c:pt>
                <c:pt idx="39">
                  <c:v>-5.96</c:v>
                </c:pt>
                <c:pt idx="40">
                  <c:v>-5.96</c:v>
                </c:pt>
                <c:pt idx="41">
                  <c:v>-5.96</c:v>
                </c:pt>
                <c:pt idx="42">
                  <c:v>-5.96</c:v>
                </c:pt>
                <c:pt idx="43">
                  <c:v>-5.96</c:v>
                </c:pt>
                <c:pt idx="44">
                  <c:v>-4.3999999999999995</c:v>
                </c:pt>
                <c:pt idx="45">
                  <c:v>-4.3999999999999995</c:v>
                </c:pt>
                <c:pt idx="46">
                  <c:v>-5.96</c:v>
                </c:pt>
                <c:pt idx="47">
                  <c:v>-5.96</c:v>
                </c:pt>
                <c:pt idx="48">
                  <c:v>-5.96</c:v>
                </c:pt>
                <c:pt idx="49">
                  <c:v>-7.53</c:v>
                </c:pt>
                <c:pt idx="50">
                  <c:v>-5.96</c:v>
                </c:pt>
                <c:pt idx="51">
                  <c:v>-5.96</c:v>
                </c:pt>
                <c:pt idx="52">
                  <c:v>-4.3999999999999995</c:v>
                </c:pt>
                <c:pt idx="53">
                  <c:v>-4.3999999999999995</c:v>
                </c:pt>
                <c:pt idx="54">
                  <c:v>-5.96</c:v>
                </c:pt>
                <c:pt idx="55">
                  <c:v>-4.3999999999999995</c:v>
                </c:pt>
                <c:pt idx="56">
                  <c:v>-5.96</c:v>
                </c:pt>
                <c:pt idx="57">
                  <c:v>-5.96</c:v>
                </c:pt>
                <c:pt idx="58">
                  <c:v>-5.96</c:v>
                </c:pt>
                <c:pt idx="59">
                  <c:v>-7.53</c:v>
                </c:pt>
                <c:pt idx="60">
                  <c:v>-4.3999999999999995</c:v>
                </c:pt>
                <c:pt idx="61">
                  <c:v>-5.96</c:v>
                </c:pt>
                <c:pt idx="62">
                  <c:v>-5.96</c:v>
                </c:pt>
                <c:pt idx="63">
                  <c:v>-5.96</c:v>
                </c:pt>
                <c:pt idx="64">
                  <c:v>-5.96</c:v>
                </c:pt>
                <c:pt idx="65">
                  <c:v>-5.96</c:v>
                </c:pt>
                <c:pt idx="66">
                  <c:v>-4.3999999999999995</c:v>
                </c:pt>
                <c:pt idx="67">
                  <c:v>-4.3999999999999995</c:v>
                </c:pt>
                <c:pt idx="68">
                  <c:v>-5.96</c:v>
                </c:pt>
                <c:pt idx="69">
                  <c:v>-5.96</c:v>
                </c:pt>
                <c:pt idx="70">
                  <c:v>-5.96</c:v>
                </c:pt>
                <c:pt idx="71">
                  <c:v>-5.96</c:v>
                </c:pt>
                <c:pt idx="72">
                  <c:v>-5.96</c:v>
                </c:pt>
                <c:pt idx="73">
                  <c:v>-5.96</c:v>
                </c:pt>
                <c:pt idx="74">
                  <c:v>-5.96</c:v>
                </c:pt>
                <c:pt idx="75">
                  <c:v>-5.96</c:v>
                </c:pt>
                <c:pt idx="76">
                  <c:v>-4.3999999999999995</c:v>
                </c:pt>
                <c:pt idx="77">
                  <c:v>-4.3999999999999995</c:v>
                </c:pt>
                <c:pt idx="78">
                  <c:v>-4.3999999999999995</c:v>
                </c:pt>
                <c:pt idx="79">
                  <c:v>-5.96</c:v>
                </c:pt>
                <c:pt idx="80">
                  <c:v>-4.3999999999999995</c:v>
                </c:pt>
                <c:pt idx="81">
                  <c:v>-5.96</c:v>
                </c:pt>
                <c:pt idx="82">
                  <c:v>-4.3999999999999995</c:v>
                </c:pt>
                <c:pt idx="83">
                  <c:v>-7.53</c:v>
                </c:pt>
                <c:pt idx="84">
                  <c:v>-4.3999999999999995</c:v>
                </c:pt>
                <c:pt idx="85">
                  <c:v>-4.3999999999999995</c:v>
                </c:pt>
                <c:pt idx="86">
                  <c:v>-5.96</c:v>
                </c:pt>
                <c:pt idx="87">
                  <c:v>-4.3999999999999995</c:v>
                </c:pt>
                <c:pt idx="88">
                  <c:v>-5.96</c:v>
                </c:pt>
                <c:pt idx="89">
                  <c:v>-7.53</c:v>
                </c:pt>
                <c:pt idx="90">
                  <c:v>-4.3999999999999995</c:v>
                </c:pt>
                <c:pt idx="91">
                  <c:v>-4.3999999999999995</c:v>
                </c:pt>
                <c:pt idx="92">
                  <c:v>-4.3999999999999995</c:v>
                </c:pt>
                <c:pt idx="93">
                  <c:v>-5.96</c:v>
                </c:pt>
                <c:pt idx="94">
                  <c:v>-5.96</c:v>
                </c:pt>
                <c:pt idx="95">
                  <c:v>-5.96</c:v>
                </c:pt>
                <c:pt idx="96">
                  <c:v>-4.3999999999999995</c:v>
                </c:pt>
                <c:pt idx="97">
                  <c:v>-4.3999999999999995</c:v>
                </c:pt>
                <c:pt idx="98">
                  <c:v>-4.3999999999999995</c:v>
                </c:pt>
                <c:pt idx="99">
                  <c:v>-4.3999999999999995</c:v>
                </c:pt>
                <c:pt idx="100">
                  <c:v>-5.96</c:v>
                </c:pt>
                <c:pt idx="101">
                  <c:v>-5.96</c:v>
                </c:pt>
                <c:pt idx="102">
                  <c:v>-5.96</c:v>
                </c:pt>
                <c:pt idx="103">
                  <c:v>-5.96</c:v>
                </c:pt>
                <c:pt idx="104">
                  <c:v>-5.96</c:v>
                </c:pt>
                <c:pt idx="105">
                  <c:v>-5.96</c:v>
                </c:pt>
                <c:pt idx="106">
                  <c:v>-5.96</c:v>
                </c:pt>
                <c:pt idx="107">
                  <c:v>-5.96</c:v>
                </c:pt>
                <c:pt idx="108">
                  <c:v>-5.96</c:v>
                </c:pt>
                <c:pt idx="109">
                  <c:v>-4.3999999999999995</c:v>
                </c:pt>
                <c:pt idx="110">
                  <c:v>-5.96</c:v>
                </c:pt>
                <c:pt idx="111">
                  <c:v>-4.3999999999999995</c:v>
                </c:pt>
                <c:pt idx="112">
                  <c:v>-5.96</c:v>
                </c:pt>
                <c:pt idx="113">
                  <c:v>-5.96</c:v>
                </c:pt>
                <c:pt idx="114">
                  <c:v>-5.96</c:v>
                </c:pt>
                <c:pt idx="115">
                  <c:v>-5.96</c:v>
                </c:pt>
                <c:pt idx="116">
                  <c:v>-5.96</c:v>
                </c:pt>
                <c:pt idx="117">
                  <c:v>-5.96</c:v>
                </c:pt>
                <c:pt idx="118">
                  <c:v>-5.96</c:v>
                </c:pt>
                <c:pt idx="119">
                  <c:v>-4.3999999999999995</c:v>
                </c:pt>
                <c:pt idx="120">
                  <c:v>-5.96</c:v>
                </c:pt>
                <c:pt idx="121">
                  <c:v>-5.96</c:v>
                </c:pt>
                <c:pt idx="122">
                  <c:v>-4.3999999999999995</c:v>
                </c:pt>
                <c:pt idx="123">
                  <c:v>-4.3999999999999995</c:v>
                </c:pt>
                <c:pt idx="124">
                  <c:v>-4.3999999999999995</c:v>
                </c:pt>
                <c:pt idx="125">
                  <c:v>-5.96</c:v>
                </c:pt>
                <c:pt idx="126">
                  <c:v>-4.3999999999999995</c:v>
                </c:pt>
                <c:pt idx="127">
                  <c:v>-5.96</c:v>
                </c:pt>
                <c:pt idx="128">
                  <c:v>-5.96</c:v>
                </c:pt>
                <c:pt idx="129">
                  <c:v>-2.8400000000000003</c:v>
                </c:pt>
                <c:pt idx="130">
                  <c:v>-5.96</c:v>
                </c:pt>
                <c:pt idx="131">
                  <c:v>-5.96</c:v>
                </c:pt>
                <c:pt idx="132">
                  <c:v>-4.3999999999999995</c:v>
                </c:pt>
                <c:pt idx="133">
                  <c:v>-5.96</c:v>
                </c:pt>
                <c:pt idx="134">
                  <c:v>-4.3999999999999995</c:v>
                </c:pt>
                <c:pt idx="135">
                  <c:v>-5.96</c:v>
                </c:pt>
                <c:pt idx="136">
                  <c:v>-7.53</c:v>
                </c:pt>
                <c:pt idx="137">
                  <c:v>-5.96</c:v>
                </c:pt>
                <c:pt idx="138">
                  <c:v>-5.96</c:v>
                </c:pt>
                <c:pt idx="139">
                  <c:v>-5.96</c:v>
                </c:pt>
                <c:pt idx="140">
                  <c:v>-4.3999999999999995</c:v>
                </c:pt>
                <c:pt idx="141">
                  <c:v>-5.96</c:v>
                </c:pt>
                <c:pt idx="142">
                  <c:v>-5.96</c:v>
                </c:pt>
                <c:pt idx="143">
                  <c:v>-4.3999999999999995</c:v>
                </c:pt>
                <c:pt idx="144">
                  <c:v>-2.8400000000000003</c:v>
                </c:pt>
                <c:pt idx="145">
                  <c:v>-5.96</c:v>
                </c:pt>
                <c:pt idx="146">
                  <c:v>-5.96</c:v>
                </c:pt>
                <c:pt idx="147">
                  <c:v>-5.96</c:v>
                </c:pt>
                <c:pt idx="148">
                  <c:v>-5.96</c:v>
                </c:pt>
                <c:pt idx="149">
                  <c:v>-4.3999999999999995</c:v>
                </c:pt>
                <c:pt idx="150">
                  <c:v>-5.96</c:v>
                </c:pt>
                <c:pt idx="151">
                  <c:v>-5.96</c:v>
                </c:pt>
                <c:pt idx="152">
                  <c:v>-5.96</c:v>
                </c:pt>
                <c:pt idx="153">
                  <c:v>-5.96</c:v>
                </c:pt>
                <c:pt idx="154">
                  <c:v>-5.96</c:v>
                </c:pt>
                <c:pt idx="155">
                  <c:v>-5.96</c:v>
                </c:pt>
                <c:pt idx="156">
                  <c:v>-4.3999999999999995</c:v>
                </c:pt>
                <c:pt idx="157">
                  <c:v>-5.96</c:v>
                </c:pt>
                <c:pt idx="158">
                  <c:v>-5.96</c:v>
                </c:pt>
                <c:pt idx="159">
                  <c:v>-4.3999999999999995</c:v>
                </c:pt>
                <c:pt idx="160">
                  <c:v>-4.3999999999999995</c:v>
                </c:pt>
                <c:pt idx="161">
                  <c:v>-5.96</c:v>
                </c:pt>
                <c:pt idx="162">
                  <c:v>-5.96</c:v>
                </c:pt>
                <c:pt idx="163">
                  <c:v>-5.96</c:v>
                </c:pt>
                <c:pt idx="164">
                  <c:v>-5.96</c:v>
                </c:pt>
                <c:pt idx="165">
                  <c:v>-5.96</c:v>
                </c:pt>
                <c:pt idx="166">
                  <c:v>-5.96</c:v>
                </c:pt>
                <c:pt idx="167">
                  <c:v>-4.3999999999999995</c:v>
                </c:pt>
                <c:pt idx="168">
                  <c:v>-5.96</c:v>
                </c:pt>
                <c:pt idx="169">
                  <c:v>-7.53</c:v>
                </c:pt>
                <c:pt idx="170">
                  <c:v>-4.3999999999999995</c:v>
                </c:pt>
                <c:pt idx="171">
                  <c:v>-4.3999999999999995</c:v>
                </c:pt>
                <c:pt idx="172">
                  <c:v>-4.3999999999999995</c:v>
                </c:pt>
                <c:pt idx="173">
                  <c:v>-4.3999999999999995</c:v>
                </c:pt>
                <c:pt idx="174">
                  <c:v>-4.3999999999999995</c:v>
                </c:pt>
                <c:pt idx="175">
                  <c:v>-5.96</c:v>
                </c:pt>
                <c:pt idx="176">
                  <c:v>-4.3999999999999995</c:v>
                </c:pt>
                <c:pt idx="177">
                  <c:v>-4.3999999999999995</c:v>
                </c:pt>
                <c:pt idx="178">
                  <c:v>-5.96</c:v>
                </c:pt>
                <c:pt idx="179">
                  <c:v>-5.96</c:v>
                </c:pt>
                <c:pt idx="180">
                  <c:v>-4.3999999999999995</c:v>
                </c:pt>
                <c:pt idx="181">
                  <c:v>-5.96</c:v>
                </c:pt>
                <c:pt idx="182">
                  <c:v>-4.3999999999999995</c:v>
                </c:pt>
                <c:pt idx="183">
                  <c:v>-5.96</c:v>
                </c:pt>
                <c:pt idx="184">
                  <c:v>-4.3999999999999995</c:v>
                </c:pt>
                <c:pt idx="185">
                  <c:v>-5.96</c:v>
                </c:pt>
                <c:pt idx="186">
                  <c:v>-5.96</c:v>
                </c:pt>
                <c:pt idx="187">
                  <c:v>-5.96</c:v>
                </c:pt>
                <c:pt idx="188">
                  <c:v>-4.3999999999999995</c:v>
                </c:pt>
                <c:pt idx="189">
                  <c:v>-5.96</c:v>
                </c:pt>
                <c:pt idx="190">
                  <c:v>-4.3999999999999995</c:v>
                </c:pt>
                <c:pt idx="191">
                  <c:v>-4.3999999999999995</c:v>
                </c:pt>
                <c:pt idx="192">
                  <c:v>-5.96</c:v>
                </c:pt>
                <c:pt idx="193">
                  <c:v>-5.96</c:v>
                </c:pt>
                <c:pt idx="194">
                  <c:v>-4.3999999999999995</c:v>
                </c:pt>
                <c:pt idx="195">
                  <c:v>-5.96</c:v>
                </c:pt>
                <c:pt idx="196">
                  <c:v>-5.96</c:v>
                </c:pt>
                <c:pt idx="197">
                  <c:v>-4.3999999999999995</c:v>
                </c:pt>
                <c:pt idx="198">
                  <c:v>-5.96</c:v>
                </c:pt>
                <c:pt idx="199">
                  <c:v>-5.96</c:v>
                </c:pt>
                <c:pt idx="200">
                  <c:v>-4.3999999999999995</c:v>
                </c:pt>
                <c:pt idx="201">
                  <c:v>-4.3999999999999995</c:v>
                </c:pt>
                <c:pt idx="202">
                  <c:v>-4.3999999999999995</c:v>
                </c:pt>
                <c:pt idx="203">
                  <c:v>-5.96</c:v>
                </c:pt>
                <c:pt idx="204">
                  <c:v>-4.3999999999999995</c:v>
                </c:pt>
                <c:pt idx="205">
                  <c:v>-5.96</c:v>
                </c:pt>
                <c:pt idx="206">
                  <c:v>-4.3999999999999995</c:v>
                </c:pt>
                <c:pt idx="207">
                  <c:v>-5.96</c:v>
                </c:pt>
                <c:pt idx="208">
                  <c:v>-5.96</c:v>
                </c:pt>
                <c:pt idx="209">
                  <c:v>-5.96</c:v>
                </c:pt>
                <c:pt idx="210">
                  <c:v>-5.96</c:v>
                </c:pt>
                <c:pt idx="211">
                  <c:v>-5.96</c:v>
                </c:pt>
                <c:pt idx="212">
                  <c:v>-5.96</c:v>
                </c:pt>
                <c:pt idx="213">
                  <c:v>-4.3999999999999995</c:v>
                </c:pt>
                <c:pt idx="214">
                  <c:v>-4.3999999999999995</c:v>
                </c:pt>
                <c:pt idx="215">
                  <c:v>-5.96</c:v>
                </c:pt>
                <c:pt idx="216">
                  <c:v>-5.96</c:v>
                </c:pt>
                <c:pt idx="217">
                  <c:v>-5.96</c:v>
                </c:pt>
                <c:pt idx="218">
                  <c:v>-4.3999999999999995</c:v>
                </c:pt>
                <c:pt idx="219">
                  <c:v>-5.96</c:v>
                </c:pt>
                <c:pt idx="220">
                  <c:v>-4.3999999999999995</c:v>
                </c:pt>
                <c:pt idx="221">
                  <c:v>-5.96</c:v>
                </c:pt>
                <c:pt idx="222">
                  <c:v>-4.3999999999999995</c:v>
                </c:pt>
                <c:pt idx="223">
                  <c:v>-5.96</c:v>
                </c:pt>
                <c:pt idx="224">
                  <c:v>-5.96</c:v>
                </c:pt>
                <c:pt idx="225">
                  <c:v>-5.96</c:v>
                </c:pt>
                <c:pt idx="226">
                  <c:v>-4.3999999999999995</c:v>
                </c:pt>
                <c:pt idx="227">
                  <c:v>-4.3999999999999995</c:v>
                </c:pt>
                <c:pt idx="228">
                  <c:v>-4.3999999999999995</c:v>
                </c:pt>
                <c:pt idx="229">
                  <c:v>-5.96</c:v>
                </c:pt>
                <c:pt idx="230">
                  <c:v>-7.53</c:v>
                </c:pt>
                <c:pt idx="231">
                  <c:v>-5.96</c:v>
                </c:pt>
                <c:pt idx="232">
                  <c:v>-5.96</c:v>
                </c:pt>
                <c:pt idx="233">
                  <c:v>-2.8400000000000003</c:v>
                </c:pt>
                <c:pt idx="234">
                  <c:v>-5.96</c:v>
                </c:pt>
                <c:pt idx="235">
                  <c:v>-4.3999999999999995</c:v>
                </c:pt>
                <c:pt idx="236">
                  <c:v>-7.53</c:v>
                </c:pt>
                <c:pt idx="237">
                  <c:v>-5.96</c:v>
                </c:pt>
                <c:pt idx="238">
                  <c:v>-4.3999999999999995</c:v>
                </c:pt>
                <c:pt idx="239">
                  <c:v>-4.3999999999999995</c:v>
                </c:pt>
                <c:pt idx="240">
                  <c:v>-5.96</c:v>
                </c:pt>
                <c:pt idx="241">
                  <c:v>-4.3999999999999995</c:v>
                </c:pt>
                <c:pt idx="242">
                  <c:v>-5.96</c:v>
                </c:pt>
                <c:pt idx="243">
                  <c:v>-5.96</c:v>
                </c:pt>
                <c:pt idx="244">
                  <c:v>-4.3999999999999995</c:v>
                </c:pt>
                <c:pt idx="245">
                  <c:v>-5.96</c:v>
                </c:pt>
                <c:pt idx="246">
                  <c:v>-5.96</c:v>
                </c:pt>
                <c:pt idx="247">
                  <c:v>-5.96</c:v>
                </c:pt>
                <c:pt idx="248">
                  <c:v>-4.3999999999999995</c:v>
                </c:pt>
                <c:pt idx="249">
                  <c:v>-4.3999999999999995</c:v>
                </c:pt>
                <c:pt idx="250">
                  <c:v>-5.96</c:v>
                </c:pt>
                <c:pt idx="251">
                  <c:v>-4.3999999999999995</c:v>
                </c:pt>
                <c:pt idx="252">
                  <c:v>-5.96</c:v>
                </c:pt>
                <c:pt idx="253">
                  <c:v>-4.3999999999999995</c:v>
                </c:pt>
                <c:pt idx="254">
                  <c:v>-4.3999999999999995</c:v>
                </c:pt>
                <c:pt idx="255">
                  <c:v>-5.96</c:v>
                </c:pt>
                <c:pt idx="256">
                  <c:v>-5.96</c:v>
                </c:pt>
                <c:pt idx="257">
                  <c:v>-5.96</c:v>
                </c:pt>
                <c:pt idx="258">
                  <c:v>-5.96</c:v>
                </c:pt>
                <c:pt idx="259">
                  <c:v>-5.96</c:v>
                </c:pt>
                <c:pt idx="260">
                  <c:v>-5.96</c:v>
                </c:pt>
                <c:pt idx="261">
                  <c:v>-4.3999999999999995</c:v>
                </c:pt>
                <c:pt idx="262">
                  <c:v>-5.96</c:v>
                </c:pt>
                <c:pt idx="263">
                  <c:v>-5.96</c:v>
                </c:pt>
                <c:pt idx="264">
                  <c:v>-5.96</c:v>
                </c:pt>
                <c:pt idx="265">
                  <c:v>-5.96</c:v>
                </c:pt>
                <c:pt idx="266">
                  <c:v>-4.3999999999999995</c:v>
                </c:pt>
                <c:pt idx="267">
                  <c:v>-4.3999999999999995</c:v>
                </c:pt>
                <c:pt idx="268">
                  <c:v>-4.3999999999999995</c:v>
                </c:pt>
                <c:pt idx="269">
                  <c:v>-7.53</c:v>
                </c:pt>
                <c:pt idx="270">
                  <c:v>-4.3999999999999995</c:v>
                </c:pt>
                <c:pt idx="271">
                  <c:v>-4.3999999999999995</c:v>
                </c:pt>
                <c:pt idx="272">
                  <c:v>-5.96</c:v>
                </c:pt>
                <c:pt idx="273">
                  <c:v>-5.96</c:v>
                </c:pt>
                <c:pt idx="274">
                  <c:v>-2.8400000000000003</c:v>
                </c:pt>
                <c:pt idx="275">
                  <c:v>-7.53</c:v>
                </c:pt>
                <c:pt idx="276">
                  <c:v>-4.3999999999999995</c:v>
                </c:pt>
                <c:pt idx="277">
                  <c:v>-4.3999999999999995</c:v>
                </c:pt>
                <c:pt idx="278">
                  <c:v>-4.3999999999999995</c:v>
                </c:pt>
                <c:pt idx="279">
                  <c:v>-4.3999999999999995</c:v>
                </c:pt>
                <c:pt idx="280">
                  <c:v>-2.8400000000000003</c:v>
                </c:pt>
                <c:pt idx="281">
                  <c:v>-4.3999999999999995</c:v>
                </c:pt>
                <c:pt idx="282">
                  <c:v>-4.3999999999999995</c:v>
                </c:pt>
                <c:pt idx="283">
                  <c:v>-2.8400000000000003</c:v>
                </c:pt>
                <c:pt idx="284">
                  <c:v>-4.3999999999999995</c:v>
                </c:pt>
                <c:pt idx="285">
                  <c:v>-2.8400000000000003</c:v>
                </c:pt>
                <c:pt idx="286">
                  <c:v>-4.3999999999999995</c:v>
                </c:pt>
                <c:pt idx="287">
                  <c:v>-1.28</c:v>
                </c:pt>
                <c:pt idx="288">
                  <c:v>-2.8400000000000003</c:v>
                </c:pt>
                <c:pt idx="289">
                  <c:v>-2.8400000000000003</c:v>
                </c:pt>
                <c:pt idx="290">
                  <c:v>-2.8400000000000003</c:v>
                </c:pt>
                <c:pt idx="291">
                  <c:v>-1.28</c:v>
                </c:pt>
                <c:pt idx="292">
                  <c:v>-2.8400000000000003</c:v>
                </c:pt>
                <c:pt idx="293">
                  <c:v>0.28749999999999998</c:v>
                </c:pt>
                <c:pt idx="294">
                  <c:v>-1.28</c:v>
                </c:pt>
                <c:pt idx="295">
                  <c:v>-1.28</c:v>
                </c:pt>
                <c:pt idx="296">
                  <c:v>3.4125000000000001</c:v>
                </c:pt>
                <c:pt idx="297">
                  <c:v>1.8499999999999999</c:v>
                </c:pt>
                <c:pt idx="298">
                  <c:v>3.4125000000000001</c:v>
                </c:pt>
                <c:pt idx="299">
                  <c:v>3.4125000000000001</c:v>
                </c:pt>
                <c:pt idx="300">
                  <c:v>3.4125000000000001</c:v>
                </c:pt>
                <c:pt idx="301">
                  <c:v>3.4125000000000001</c:v>
                </c:pt>
                <c:pt idx="302">
                  <c:v>4.9750000000000005</c:v>
                </c:pt>
                <c:pt idx="303">
                  <c:v>4.9750000000000005</c:v>
                </c:pt>
                <c:pt idx="304">
                  <c:v>4.9750000000000005</c:v>
                </c:pt>
                <c:pt idx="305">
                  <c:v>4.9750000000000005</c:v>
                </c:pt>
                <c:pt idx="306">
                  <c:v>4.9750000000000005</c:v>
                </c:pt>
                <c:pt idx="307">
                  <c:v>6.5375000000000005</c:v>
                </c:pt>
                <c:pt idx="308">
                  <c:v>4.9750000000000005</c:v>
                </c:pt>
                <c:pt idx="309">
                  <c:v>8.1</c:v>
                </c:pt>
                <c:pt idx="310">
                  <c:v>8.1</c:v>
                </c:pt>
                <c:pt idx="311">
                  <c:v>8.1</c:v>
                </c:pt>
                <c:pt idx="312">
                  <c:v>8.1</c:v>
                </c:pt>
                <c:pt idx="313">
                  <c:v>9.6624999999999996</c:v>
                </c:pt>
                <c:pt idx="314">
                  <c:v>8.1</c:v>
                </c:pt>
                <c:pt idx="315">
                  <c:v>9.6624999999999996</c:v>
                </c:pt>
                <c:pt idx="316">
                  <c:v>9.6624999999999996</c:v>
                </c:pt>
                <c:pt idx="317">
                  <c:v>11.225</c:v>
                </c:pt>
                <c:pt idx="318">
                  <c:v>11.225</c:v>
                </c:pt>
                <c:pt idx="319">
                  <c:v>9.6624999999999996</c:v>
                </c:pt>
                <c:pt idx="320">
                  <c:v>12.787499999999998</c:v>
                </c:pt>
                <c:pt idx="321">
                  <c:v>12.787499999999998</c:v>
                </c:pt>
                <c:pt idx="322">
                  <c:v>11.225</c:v>
                </c:pt>
                <c:pt idx="323">
                  <c:v>12.787499999999998</c:v>
                </c:pt>
                <c:pt idx="324">
                  <c:v>14.349999999999998</c:v>
                </c:pt>
                <c:pt idx="325">
                  <c:v>14.349999999999998</c:v>
                </c:pt>
                <c:pt idx="326">
                  <c:v>14.349999999999998</c:v>
                </c:pt>
                <c:pt idx="327">
                  <c:v>14.349999999999998</c:v>
                </c:pt>
                <c:pt idx="328">
                  <c:v>15.912499999999998</c:v>
                </c:pt>
                <c:pt idx="329">
                  <c:v>19.037499999999998</c:v>
                </c:pt>
                <c:pt idx="330">
                  <c:v>15.912499999999998</c:v>
                </c:pt>
                <c:pt idx="331">
                  <c:v>17.474999999999998</c:v>
                </c:pt>
                <c:pt idx="332">
                  <c:v>17.474999999999998</c:v>
                </c:pt>
                <c:pt idx="333">
                  <c:v>19.037499999999998</c:v>
                </c:pt>
                <c:pt idx="334">
                  <c:v>19.037499999999998</c:v>
                </c:pt>
                <c:pt idx="335">
                  <c:v>19.037499999999998</c:v>
                </c:pt>
                <c:pt idx="336">
                  <c:v>20.599999999999998</c:v>
                </c:pt>
                <c:pt idx="337">
                  <c:v>22.162499999999998</c:v>
                </c:pt>
                <c:pt idx="338">
                  <c:v>23.724999999999998</c:v>
                </c:pt>
                <c:pt idx="339">
                  <c:v>20.599999999999998</c:v>
                </c:pt>
                <c:pt idx="340">
                  <c:v>22.162499999999998</c:v>
                </c:pt>
                <c:pt idx="341">
                  <c:v>23.724999999999998</c:v>
                </c:pt>
                <c:pt idx="342">
                  <c:v>25.287500000000001</c:v>
                </c:pt>
                <c:pt idx="343">
                  <c:v>25.287500000000001</c:v>
                </c:pt>
                <c:pt idx="344">
                  <c:v>23.724999999999998</c:v>
                </c:pt>
                <c:pt idx="345">
                  <c:v>26.85</c:v>
                </c:pt>
                <c:pt idx="346">
                  <c:v>28.412500000000001</c:v>
                </c:pt>
                <c:pt idx="347">
                  <c:v>25.287500000000001</c:v>
                </c:pt>
                <c:pt idx="348">
                  <c:v>28.412500000000001</c:v>
                </c:pt>
                <c:pt idx="349">
                  <c:v>28.412500000000001</c:v>
                </c:pt>
                <c:pt idx="350">
                  <c:v>28.412500000000001</c:v>
                </c:pt>
                <c:pt idx="351">
                  <c:v>31.537500000000001</c:v>
                </c:pt>
                <c:pt idx="352">
                  <c:v>29.975000000000001</c:v>
                </c:pt>
                <c:pt idx="353">
                  <c:v>28.412500000000001</c:v>
                </c:pt>
                <c:pt idx="354">
                  <c:v>29.975000000000001</c:v>
                </c:pt>
                <c:pt idx="355">
                  <c:v>29.975000000000001</c:v>
                </c:pt>
                <c:pt idx="356">
                  <c:v>36.225000000000001</c:v>
                </c:pt>
                <c:pt idx="357">
                  <c:v>33.1</c:v>
                </c:pt>
                <c:pt idx="358">
                  <c:v>33.1</c:v>
                </c:pt>
                <c:pt idx="359">
                  <c:v>31.537500000000001</c:v>
                </c:pt>
                <c:pt idx="360">
                  <c:v>33.1</c:v>
                </c:pt>
                <c:pt idx="361">
                  <c:v>37.787500000000001</c:v>
                </c:pt>
                <c:pt idx="362">
                  <c:v>37.787500000000001</c:v>
                </c:pt>
                <c:pt idx="363">
                  <c:v>37.787500000000001</c:v>
                </c:pt>
                <c:pt idx="364">
                  <c:v>34.662500000000001</c:v>
                </c:pt>
                <c:pt idx="365">
                  <c:v>39.35</c:v>
                </c:pt>
                <c:pt idx="366">
                  <c:v>39.35</c:v>
                </c:pt>
                <c:pt idx="367">
                  <c:v>40.912500000000001</c:v>
                </c:pt>
                <c:pt idx="368">
                  <c:v>40.912500000000001</c:v>
                </c:pt>
                <c:pt idx="369">
                  <c:v>40.912500000000001</c:v>
                </c:pt>
                <c:pt idx="370">
                  <c:v>42.475000000000001</c:v>
                </c:pt>
                <c:pt idx="371">
                  <c:v>47.162500000000001</c:v>
                </c:pt>
                <c:pt idx="372">
                  <c:v>47.162500000000001</c:v>
                </c:pt>
                <c:pt idx="373">
                  <c:v>47.162500000000001</c:v>
                </c:pt>
                <c:pt idx="374">
                  <c:v>44.037500000000001</c:v>
                </c:pt>
                <c:pt idx="375">
                  <c:v>45.6</c:v>
                </c:pt>
                <c:pt idx="376">
                  <c:v>45.6</c:v>
                </c:pt>
                <c:pt idx="377">
                  <c:v>50.287499999999994</c:v>
                </c:pt>
                <c:pt idx="378">
                  <c:v>47.162500000000001</c:v>
                </c:pt>
                <c:pt idx="379">
                  <c:v>50.287499999999994</c:v>
                </c:pt>
                <c:pt idx="380">
                  <c:v>48.725000000000001</c:v>
                </c:pt>
                <c:pt idx="381">
                  <c:v>54.974999999999994</c:v>
                </c:pt>
                <c:pt idx="382">
                  <c:v>53.412499999999994</c:v>
                </c:pt>
                <c:pt idx="383">
                  <c:v>50.287499999999994</c:v>
                </c:pt>
                <c:pt idx="384">
                  <c:v>51.849999999999994</c:v>
                </c:pt>
                <c:pt idx="385">
                  <c:v>53.412499999999994</c:v>
                </c:pt>
                <c:pt idx="386">
                  <c:v>56.537499999999994</c:v>
                </c:pt>
                <c:pt idx="387">
                  <c:v>59.662499999999994</c:v>
                </c:pt>
                <c:pt idx="388">
                  <c:v>56.537499999999994</c:v>
                </c:pt>
                <c:pt idx="389">
                  <c:v>53.412499999999994</c:v>
                </c:pt>
                <c:pt idx="390">
                  <c:v>56.537499999999994</c:v>
                </c:pt>
                <c:pt idx="391">
                  <c:v>61.224999999999994</c:v>
                </c:pt>
                <c:pt idx="392">
                  <c:v>59.662499999999994</c:v>
                </c:pt>
                <c:pt idx="393">
                  <c:v>58.099999999999994</c:v>
                </c:pt>
                <c:pt idx="394">
                  <c:v>58.099999999999994</c:v>
                </c:pt>
                <c:pt idx="395">
                  <c:v>61.224999999999994</c:v>
                </c:pt>
                <c:pt idx="396">
                  <c:v>61.224999999999994</c:v>
                </c:pt>
                <c:pt idx="397">
                  <c:v>62.787499999999994</c:v>
                </c:pt>
                <c:pt idx="398">
                  <c:v>62.787499999999994</c:v>
                </c:pt>
                <c:pt idx="399">
                  <c:v>58.099999999999994</c:v>
                </c:pt>
                <c:pt idx="400">
                  <c:v>62.787499999999994</c:v>
                </c:pt>
                <c:pt idx="401">
                  <c:v>64.349999999999994</c:v>
                </c:pt>
                <c:pt idx="402">
                  <c:v>62.787499999999994</c:v>
                </c:pt>
                <c:pt idx="403">
                  <c:v>59.662499999999994</c:v>
                </c:pt>
                <c:pt idx="404">
                  <c:v>64.349999999999994</c:v>
                </c:pt>
                <c:pt idx="405">
                  <c:v>69.037499999999994</c:v>
                </c:pt>
                <c:pt idx="406">
                  <c:v>69.037499999999994</c:v>
                </c:pt>
                <c:pt idx="407">
                  <c:v>70.599999999999994</c:v>
                </c:pt>
                <c:pt idx="408">
                  <c:v>67.474999999999994</c:v>
                </c:pt>
                <c:pt idx="409">
                  <c:v>65.912499999999994</c:v>
                </c:pt>
                <c:pt idx="410">
                  <c:v>69.037499999999994</c:v>
                </c:pt>
                <c:pt idx="411">
                  <c:v>67.474999999999994</c:v>
                </c:pt>
                <c:pt idx="412">
                  <c:v>70.599999999999994</c:v>
                </c:pt>
                <c:pt idx="413">
                  <c:v>75.287499999999994</c:v>
                </c:pt>
                <c:pt idx="414">
                  <c:v>69.037499999999994</c:v>
                </c:pt>
                <c:pt idx="415">
                  <c:v>69.037499999999994</c:v>
                </c:pt>
                <c:pt idx="416">
                  <c:v>76.849999999999994</c:v>
                </c:pt>
                <c:pt idx="417">
                  <c:v>75.287499999999994</c:v>
                </c:pt>
                <c:pt idx="418">
                  <c:v>70.599999999999994</c:v>
                </c:pt>
                <c:pt idx="419">
                  <c:v>70.599999999999994</c:v>
                </c:pt>
                <c:pt idx="420">
                  <c:v>72.162499999999994</c:v>
                </c:pt>
                <c:pt idx="421">
                  <c:v>73.724999999999994</c:v>
                </c:pt>
                <c:pt idx="422">
                  <c:v>78.412499999999994</c:v>
                </c:pt>
                <c:pt idx="423">
                  <c:v>72.162499999999994</c:v>
                </c:pt>
                <c:pt idx="424">
                  <c:v>73.724999999999994</c:v>
                </c:pt>
                <c:pt idx="425">
                  <c:v>79.974999999999994</c:v>
                </c:pt>
                <c:pt idx="426">
                  <c:v>79.974999999999994</c:v>
                </c:pt>
                <c:pt idx="427">
                  <c:v>79.974999999999994</c:v>
                </c:pt>
                <c:pt idx="428">
                  <c:v>75.287499999999994</c:v>
                </c:pt>
                <c:pt idx="429">
                  <c:v>75.287499999999994</c:v>
                </c:pt>
                <c:pt idx="430">
                  <c:v>79.974999999999994</c:v>
                </c:pt>
                <c:pt idx="431">
                  <c:v>81.537499999999994</c:v>
                </c:pt>
                <c:pt idx="432">
                  <c:v>84.662499999999994</c:v>
                </c:pt>
                <c:pt idx="433">
                  <c:v>79.974999999999994</c:v>
                </c:pt>
                <c:pt idx="434">
                  <c:v>78.412499999999994</c:v>
                </c:pt>
                <c:pt idx="435">
                  <c:v>78.412499999999994</c:v>
                </c:pt>
                <c:pt idx="436">
                  <c:v>86.224999999999994</c:v>
                </c:pt>
                <c:pt idx="437">
                  <c:v>84.662499999999994</c:v>
                </c:pt>
                <c:pt idx="438">
                  <c:v>86.224999999999994</c:v>
                </c:pt>
                <c:pt idx="439">
                  <c:v>79.974999999999994</c:v>
                </c:pt>
                <c:pt idx="440">
                  <c:v>79.974999999999994</c:v>
                </c:pt>
                <c:pt idx="441">
                  <c:v>83.1</c:v>
                </c:pt>
                <c:pt idx="442">
                  <c:v>84.662499999999994</c:v>
                </c:pt>
                <c:pt idx="443">
                  <c:v>84.662499999999994</c:v>
                </c:pt>
                <c:pt idx="444">
                  <c:v>84.662499999999994</c:v>
                </c:pt>
                <c:pt idx="445">
                  <c:v>83.1</c:v>
                </c:pt>
                <c:pt idx="446">
                  <c:v>90.912499999999994</c:v>
                </c:pt>
                <c:pt idx="447">
                  <c:v>81.537499999999994</c:v>
                </c:pt>
                <c:pt idx="448">
                  <c:v>84.662499999999994</c:v>
                </c:pt>
                <c:pt idx="449">
                  <c:v>81.537499999999994</c:v>
                </c:pt>
                <c:pt idx="450">
                  <c:v>83.1</c:v>
                </c:pt>
                <c:pt idx="451">
                  <c:v>89.35</c:v>
                </c:pt>
                <c:pt idx="452">
                  <c:v>92.474999999999994</c:v>
                </c:pt>
                <c:pt idx="453">
                  <c:v>86.224999999999994</c:v>
                </c:pt>
                <c:pt idx="454">
                  <c:v>90.912499999999994</c:v>
                </c:pt>
                <c:pt idx="455">
                  <c:v>89.35</c:v>
                </c:pt>
                <c:pt idx="456">
                  <c:v>84.662499999999994</c:v>
                </c:pt>
                <c:pt idx="457">
                  <c:v>89.35</c:v>
                </c:pt>
                <c:pt idx="458">
                  <c:v>86.224999999999994</c:v>
                </c:pt>
                <c:pt idx="459">
                  <c:v>83.1</c:v>
                </c:pt>
                <c:pt idx="460">
                  <c:v>87.787499999999994</c:v>
                </c:pt>
                <c:pt idx="461">
                  <c:v>90.912499999999994</c:v>
                </c:pt>
                <c:pt idx="462">
                  <c:v>94.037499999999994</c:v>
                </c:pt>
                <c:pt idx="463">
                  <c:v>89.35</c:v>
                </c:pt>
                <c:pt idx="464">
                  <c:v>90.912499999999994</c:v>
                </c:pt>
                <c:pt idx="465">
                  <c:v>94.037499999999994</c:v>
                </c:pt>
                <c:pt idx="466">
                  <c:v>94.037499999999994</c:v>
                </c:pt>
                <c:pt idx="467">
                  <c:v>87.787499999999994</c:v>
                </c:pt>
                <c:pt idx="468">
                  <c:v>87.787499999999994</c:v>
                </c:pt>
                <c:pt idx="469">
                  <c:v>86.224999999999994</c:v>
                </c:pt>
                <c:pt idx="470">
                  <c:v>87.787499999999994</c:v>
                </c:pt>
                <c:pt idx="471">
                  <c:v>89.35</c:v>
                </c:pt>
                <c:pt idx="472">
                  <c:v>89.35</c:v>
                </c:pt>
                <c:pt idx="473">
                  <c:v>94.037499999999994</c:v>
                </c:pt>
                <c:pt idx="474">
                  <c:v>94.037499999999994</c:v>
                </c:pt>
                <c:pt idx="475">
                  <c:v>94.037499999999994</c:v>
                </c:pt>
                <c:pt idx="476">
                  <c:v>97.162499999999994</c:v>
                </c:pt>
                <c:pt idx="477">
                  <c:v>94.037499999999994</c:v>
                </c:pt>
                <c:pt idx="478">
                  <c:v>94.037499999999994</c:v>
                </c:pt>
                <c:pt idx="479">
                  <c:v>94.037499999999994</c:v>
                </c:pt>
                <c:pt idx="480">
                  <c:v>90.912499999999994</c:v>
                </c:pt>
                <c:pt idx="481">
                  <c:v>94.037499999999994</c:v>
                </c:pt>
                <c:pt idx="482">
                  <c:v>89.35</c:v>
                </c:pt>
                <c:pt idx="483">
                  <c:v>90.912499999999994</c:v>
                </c:pt>
                <c:pt idx="484">
                  <c:v>84.662499999999994</c:v>
                </c:pt>
                <c:pt idx="485">
                  <c:v>90.912499999999994</c:v>
                </c:pt>
                <c:pt idx="486">
                  <c:v>97.162499999999994</c:v>
                </c:pt>
                <c:pt idx="487">
                  <c:v>94.037499999999994</c:v>
                </c:pt>
                <c:pt idx="488">
                  <c:v>94.037499999999994</c:v>
                </c:pt>
                <c:pt idx="489">
                  <c:v>92.474999999999994</c:v>
                </c:pt>
                <c:pt idx="490">
                  <c:v>95.6</c:v>
                </c:pt>
                <c:pt idx="491">
                  <c:v>100.28749999999999</c:v>
                </c:pt>
                <c:pt idx="492">
                  <c:v>97.162499999999994</c:v>
                </c:pt>
                <c:pt idx="493">
                  <c:v>98.724999999999994</c:v>
                </c:pt>
                <c:pt idx="494">
                  <c:v>95.6</c:v>
                </c:pt>
                <c:pt idx="495">
                  <c:v>98.724999999999994</c:v>
                </c:pt>
                <c:pt idx="496">
                  <c:v>100.28749999999999</c:v>
                </c:pt>
                <c:pt idx="497">
                  <c:v>97.162499999999994</c:v>
                </c:pt>
                <c:pt idx="498">
                  <c:v>98.724999999999994</c:v>
                </c:pt>
                <c:pt idx="499">
                  <c:v>97.162499999999994</c:v>
                </c:pt>
                <c:pt idx="500">
                  <c:v>98.724999999999994</c:v>
                </c:pt>
                <c:pt idx="501">
                  <c:v>98.724999999999994</c:v>
                </c:pt>
                <c:pt idx="502">
                  <c:v>100.28749999999999</c:v>
                </c:pt>
                <c:pt idx="503">
                  <c:v>97.162499999999994</c:v>
                </c:pt>
                <c:pt idx="504">
                  <c:v>92.474999999999994</c:v>
                </c:pt>
                <c:pt idx="505">
                  <c:v>90.912499999999994</c:v>
                </c:pt>
                <c:pt idx="506">
                  <c:v>94.037499999999994</c:v>
                </c:pt>
                <c:pt idx="507">
                  <c:v>94.037499999999994</c:v>
                </c:pt>
                <c:pt idx="508">
                  <c:v>94.037499999999994</c:v>
                </c:pt>
                <c:pt idx="509">
                  <c:v>89.35</c:v>
                </c:pt>
                <c:pt idx="510">
                  <c:v>92.474999999999994</c:v>
                </c:pt>
                <c:pt idx="511">
                  <c:v>97.162499999999994</c:v>
                </c:pt>
                <c:pt idx="512">
                  <c:v>98.724999999999994</c:v>
                </c:pt>
                <c:pt idx="513">
                  <c:v>95.6</c:v>
                </c:pt>
                <c:pt idx="514">
                  <c:v>95.6</c:v>
                </c:pt>
                <c:pt idx="515">
                  <c:v>95.6</c:v>
                </c:pt>
                <c:pt idx="516">
                  <c:v>101.85</c:v>
                </c:pt>
                <c:pt idx="517">
                  <c:v>97.162499999999994</c:v>
                </c:pt>
                <c:pt idx="518">
                  <c:v>98.724999999999994</c:v>
                </c:pt>
                <c:pt idx="519">
                  <c:v>97.162499999999994</c:v>
                </c:pt>
                <c:pt idx="520">
                  <c:v>98.724999999999994</c:v>
                </c:pt>
                <c:pt idx="521">
                  <c:v>101.85</c:v>
                </c:pt>
                <c:pt idx="522">
                  <c:v>97.162499999999994</c:v>
                </c:pt>
                <c:pt idx="523">
                  <c:v>98.724999999999994</c:v>
                </c:pt>
                <c:pt idx="524">
                  <c:v>100.28749999999999</c:v>
                </c:pt>
                <c:pt idx="525">
                  <c:v>97.162499999999994</c:v>
                </c:pt>
                <c:pt idx="526">
                  <c:v>100.28749999999999</c:v>
                </c:pt>
                <c:pt idx="527">
                  <c:v>103.41249999999999</c:v>
                </c:pt>
                <c:pt idx="528">
                  <c:v>97.162499999999994</c:v>
                </c:pt>
                <c:pt idx="529">
                  <c:v>100.28749999999999</c:v>
                </c:pt>
                <c:pt idx="530">
                  <c:v>98.724999999999994</c:v>
                </c:pt>
                <c:pt idx="531">
                  <c:v>101.85</c:v>
                </c:pt>
                <c:pt idx="532">
                  <c:v>101.85</c:v>
                </c:pt>
                <c:pt idx="533">
                  <c:v>103.41249999999999</c:v>
                </c:pt>
                <c:pt idx="534">
                  <c:v>94.037499999999994</c:v>
                </c:pt>
                <c:pt idx="535">
                  <c:v>103.41249999999999</c:v>
                </c:pt>
                <c:pt idx="536">
                  <c:v>104.97499999999999</c:v>
                </c:pt>
                <c:pt idx="537">
                  <c:v>103.41249999999999</c:v>
                </c:pt>
                <c:pt idx="538">
                  <c:v>103.41249999999999</c:v>
                </c:pt>
                <c:pt idx="539">
                  <c:v>104.97499999999999</c:v>
                </c:pt>
                <c:pt idx="540">
                  <c:v>101.85</c:v>
                </c:pt>
                <c:pt idx="541">
                  <c:v>108.1</c:v>
                </c:pt>
                <c:pt idx="542">
                  <c:v>103.41249999999999</c:v>
                </c:pt>
                <c:pt idx="543">
                  <c:v>106.53749999999999</c:v>
                </c:pt>
                <c:pt idx="544">
                  <c:v>98.724999999999994</c:v>
                </c:pt>
                <c:pt idx="545">
                  <c:v>104.97499999999999</c:v>
                </c:pt>
                <c:pt idx="546">
                  <c:v>104.97499999999999</c:v>
                </c:pt>
                <c:pt idx="547">
                  <c:v>106.53749999999999</c:v>
                </c:pt>
                <c:pt idx="548">
                  <c:v>101.85</c:v>
                </c:pt>
                <c:pt idx="549">
                  <c:v>104.97499999999999</c:v>
                </c:pt>
                <c:pt idx="550">
                  <c:v>104.97499999999999</c:v>
                </c:pt>
                <c:pt idx="551">
                  <c:v>108.1</c:v>
                </c:pt>
                <c:pt idx="552">
                  <c:v>104.97499999999999</c:v>
                </c:pt>
                <c:pt idx="553">
                  <c:v>106.53749999999999</c:v>
                </c:pt>
                <c:pt idx="554">
                  <c:v>103.41249999999999</c:v>
                </c:pt>
                <c:pt idx="555">
                  <c:v>106.53749999999999</c:v>
                </c:pt>
                <c:pt idx="556">
                  <c:v>106.53749999999999</c:v>
                </c:pt>
                <c:pt idx="557">
                  <c:v>111.22499999999999</c:v>
                </c:pt>
                <c:pt idx="558">
                  <c:v>104.97499999999999</c:v>
                </c:pt>
                <c:pt idx="559">
                  <c:v>104.97499999999999</c:v>
                </c:pt>
                <c:pt idx="560">
                  <c:v>104.97499999999999</c:v>
                </c:pt>
                <c:pt idx="561">
                  <c:v>108.1</c:v>
                </c:pt>
                <c:pt idx="562">
                  <c:v>106.53749999999999</c:v>
                </c:pt>
                <c:pt idx="563">
                  <c:v>108.1</c:v>
                </c:pt>
                <c:pt idx="564">
                  <c:v>100.28749999999999</c:v>
                </c:pt>
                <c:pt idx="565">
                  <c:v>104.97499999999999</c:v>
                </c:pt>
                <c:pt idx="566">
                  <c:v>104.97499999999999</c:v>
                </c:pt>
                <c:pt idx="567">
                  <c:v>108.1</c:v>
                </c:pt>
                <c:pt idx="568">
                  <c:v>106.53749999999999</c:v>
                </c:pt>
                <c:pt idx="569">
                  <c:v>101.85</c:v>
                </c:pt>
                <c:pt idx="570">
                  <c:v>100.28749999999999</c:v>
                </c:pt>
                <c:pt idx="571">
                  <c:v>106.53749999999999</c:v>
                </c:pt>
                <c:pt idx="572">
                  <c:v>106.53749999999999</c:v>
                </c:pt>
                <c:pt idx="573">
                  <c:v>104.97499999999999</c:v>
                </c:pt>
                <c:pt idx="574">
                  <c:v>103.41249999999999</c:v>
                </c:pt>
                <c:pt idx="575">
                  <c:v>103.41249999999999</c:v>
                </c:pt>
                <c:pt idx="576">
                  <c:v>104.97499999999999</c:v>
                </c:pt>
                <c:pt idx="577">
                  <c:v>109.66249999999999</c:v>
                </c:pt>
                <c:pt idx="578">
                  <c:v>103.41249999999999</c:v>
                </c:pt>
                <c:pt idx="579">
                  <c:v>101.85</c:v>
                </c:pt>
                <c:pt idx="580">
                  <c:v>101.85</c:v>
                </c:pt>
                <c:pt idx="581">
                  <c:v>106.53749999999999</c:v>
                </c:pt>
                <c:pt idx="582">
                  <c:v>104.97499999999999</c:v>
                </c:pt>
                <c:pt idx="583">
                  <c:v>104.97499999999999</c:v>
                </c:pt>
                <c:pt idx="584">
                  <c:v>98.724999999999994</c:v>
                </c:pt>
                <c:pt idx="585">
                  <c:v>98.724999999999994</c:v>
                </c:pt>
                <c:pt idx="586">
                  <c:v>104.97499999999999</c:v>
                </c:pt>
                <c:pt idx="587">
                  <c:v>104.97499999999999</c:v>
                </c:pt>
                <c:pt idx="588">
                  <c:v>103.41249999999999</c:v>
                </c:pt>
                <c:pt idx="589">
                  <c:v>100.28749999999999</c:v>
                </c:pt>
                <c:pt idx="590">
                  <c:v>101.85</c:v>
                </c:pt>
                <c:pt idx="591">
                  <c:v>103.41249999999999</c:v>
                </c:pt>
                <c:pt idx="592">
                  <c:v>104.97499999999999</c:v>
                </c:pt>
                <c:pt idx="593">
                  <c:v>100.28749999999999</c:v>
                </c:pt>
                <c:pt idx="594">
                  <c:v>103.41249999999999</c:v>
                </c:pt>
                <c:pt idx="595">
                  <c:v>98.724999999999994</c:v>
                </c:pt>
                <c:pt idx="596">
                  <c:v>104.97499999999999</c:v>
                </c:pt>
                <c:pt idx="597">
                  <c:v>103.41249999999999</c:v>
                </c:pt>
                <c:pt idx="598">
                  <c:v>101.85</c:v>
                </c:pt>
                <c:pt idx="599">
                  <c:v>103.41249999999999</c:v>
                </c:pt>
                <c:pt idx="600">
                  <c:v>103.41249999999999</c:v>
                </c:pt>
                <c:pt idx="601">
                  <c:v>101.85</c:v>
                </c:pt>
                <c:pt idx="602">
                  <c:v>103.41249999999999</c:v>
                </c:pt>
                <c:pt idx="603">
                  <c:v>100.28749999999999</c:v>
                </c:pt>
                <c:pt idx="604">
                  <c:v>98.724999999999994</c:v>
                </c:pt>
                <c:pt idx="605">
                  <c:v>98.724999999999994</c:v>
                </c:pt>
                <c:pt idx="606">
                  <c:v>101.85</c:v>
                </c:pt>
                <c:pt idx="607">
                  <c:v>101.85</c:v>
                </c:pt>
                <c:pt idx="608">
                  <c:v>100.28749999999999</c:v>
                </c:pt>
                <c:pt idx="609">
                  <c:v>97.162499999999994</c:v>
                </c:pt>
                <c:pt idx="610">
                  <c:v>97.162499999999994</c:v>
                </c:pt>
                <c:pt idx="611">
                  <c:v>97.162499999999994</c:v>
                </c:pt>
                <c:pt idx="612">
                  <c:v>98.724999999999994</c:v>
                </c:pt>
                <c:pt idx="613">
                  <c:v>98.724999999999994</c:v>
                </c:pt>
                <c:pt idx="614">
                  <c:v>94.037499999999994</c:v>
                </c:pt>
                <c:pt idx="615">
                  <c:v>98.724999999999994</c:v>
                </c:pt>
                <c:pt idx="616">
                  <c:v>100.28749999999999</c:v>
                </c:pt>
                <c:pt idx="617">
                  <c:v>100.28749999999999</c:v>
                </c:pt>
                <c:pt idx="618">
                  <c:v>100.28749999999999</c:v>
                </c:pt>
                <c:pt idx="619">
                  <c:v>100.28749999999999</c:v>
                </c:pt>
                <c:pt idx="620">
                  <c:v>97.162499999999994</c:v>
                </c:pt>
                <c:pt idx="621">
                  <c:v>103.41249999999999</c:v>
                </c:pt>
                <c:pt idx="622">
                  <c:v>101.85</c:v>
                </c:pt>
                <c:pt idx="623">
                  <c:v>103.41249999999999</c:v>
                </c:pt>
                <c:pt idx="624">
                  <c:v>103.41249999999999</c:v>
                </c:pt>
                <c:pt idx="625">
                  <c:v>103.41249999999999</c:v>
                </c:pt>
                <c:pt idx="626">
                  <c:v>103.41249999999999</c:v>
                </c:pt>
                <c:pt idx="627">
                  <c:v>109.66249999999999</c:v>
                </c:pt>
                <c:pt idx="628">
                  <c:v>104.97499999999999</c:v>
                </c:pt>
                <c:pt idx="629">
                  <c:v>103.41249999999999</c:v>
                </c:pt>
                <c:pt idx="630">
                  <c:v>103.41249999999999</c:v>
                </c:pt>
                <c:pt idx="631">
                  <c:v>106.53749999999999</c:v>
                </c:pt>
                <c:pt idx="632">
                  <c:v>111.22499999999999</c:v>
                </c:pt>
                <c:pt idx="633">
                  <c:v>108.1</c:v>
                </c:pt>
                <c:pt idx="634">
                  <c:v>104.97499999999999</c:v>
                </c:pt>
                <c:pt idx="635">
                  <c:v>104.97499999999999</c:v>
                </c:pt>
                <c:pt idx="636">
                  <c:v>108.1</c:v>
                </c:pt>
                <c:pt idx="637">
                  <c:v>108.1</c:v>
                </c:pt>
                <c:pt idx="638">
                  <c:v>109.66249999999999</c:v>
                </c:pt>
                <c:pt idx="639">
                  <c:v>106.53749999999999</c:v>
                </c:pt>
                <c:pt idx="640">
                  <c:v>106.53749999999999</c:v>
                </c:pt>
                <c:pt idx="641">
                  <c:v>108.1</c:v>
                </c:pt>
                <c:pt idx="642">
                  <c:v>108.1</c:v>
                </c:pt>
                <c:pt idx="643">
                  <c:v>106.53749999999999</c:v>
                </c:pt>
                <c:pt idx="644">
                  <c:v>109.66249999999999</c:v>
                </c:pt>
                <c:pt idx="645">
                  <c:v>103.41249999999999</c:v>
                </c:pt>
                <c:pt idx="646">
                  <c:v>114.35</c:v>
                </c:pt>
                <c:pt idx="647">
                  <c:v>104.97499999999999</c:v>
                </c:pt>
                <c:pt idx="648">
                  <c:v>108.1</c:v>
                </c:pt>
                <c:pt idx="649">
                  <c:v>103.41249999999999</c:v>
                </c:pt>
                <c:pt idx="650">
                  <c:v>104.97499999999999</c:v>
                </c:pt>
                <c:pt idx="651">
                  <c:v>104.97499999999999</c:v>
                </c:pt>
                <c:pt idx="652">
                  <c:v>104.97499999999999</c:v>
                </c:pt>
                <c:pt idx="653">
                  <c:v>103.41249999999999</c:v>
                </c:pt>
                <c:pt idx="654">
                  <c:v>101.85</c:v>
                </c:pt>
                <c:pt idx="655">
                  <c:v>103.41249999999999</c:v>
                </c:pt>
                <c:pt idx="656">
                  <c:v>103.41249999999999</c:v>
                </c:pt>
                <c:pt idx="657">
                  <c:v>106.53749999999999</c:v>
                </c:pt>
                <c:pt idx="658">
                  <c:v>100.28749999999999</c:v>
                </c:pt>
                <c:pt idx="659">
                  <c:v>106.53749999999999</c:v>
                </c:pt>
                <c:pt idx="660">
                  <c:v>103.41249999999999</c:v>
                </c:pt>
                <c:pt idx="661">
                  <c:v>101.85</c:v>
                </c:pt>
                <c:pt idx="662">
                  <c:v>104.97499999999999</c:v>
                </c:pt>
                <c:pt idx="663">
                  <c:v>106.53749999999999</c:v>
                </c:pt>
                <c:pt idx="664">
                  <c:v>100.28749999999999</c:v>
                </c:pt>
                <c:pt idx="665">
                  <c:v>100.28749999999999</c:v>
                </c:pt>
                <c:pt idx="666">
                  <c:v>101.85</c:v>
                </c:pt>
                <c:pt idx="667">
                  <c:v>100.28749999999999</c:v>
                </c:pt>
                <c:pt idx="668">
                  <c:v>100.28749999999999</c:v>
                </c:pt>
                <c:pt idx="669">
                  <c:v>94.037499999999994</c:v>
                </c:pt>
                <c:pt idx="670">
                  <c:v>100.28749999999999</c:v>
                </c:pt>
                <c:pt idx="671">
                  <c:v>100.28749999999999</c:v>
                </c:pt>
                <c:pt idx="672">
                  <c:v>98.724999999999994</c:v>
                </c:pt>
                <c:pt idx="673">
                  <c:v>98.724999999999994</c:v>
                </c:pt>
                <c:pt idx="674">
                  <c:v>97.162499999999994</c:v>
                </c:pt>
                <c:pt idx="675">
                  <c:v>97.162499999999994</c:v>
                </c:pt>
                <c:pt idx="676">
                  <c:v>101.85</c:v>
                </c:pt>
                <c:pt idx="677">
                  <c:v>100.28749999999999</c:v>
                </c:pt>
                <c:pt idx="678">
                  <c:v>98.724999999999994</c:v>
                </c:pt>
                <c:pt idx="679">
                  <c:v>100.28749999999999</c:v>
                </c:pt>
                <c:pt idx="680">
                  <c:v>103.41249999999999</c:v>
                </c:pt>
                <c:pt idx="681">
                  <c:v>106.53749999999999</c:v>
                </c:pt>
                <c:pt idx="682">
                  <c:v>106.53749999999999</c:v>
                </c:pt>
                <c:pt idx="683">
                  <c:v>101.85</c:v>
                </c:pt>
                <c:pt idx="684">
                  <c:v>101.85</c:v>
                </c:pt>
                <c:pt idx="685">
                  <c:v>103.41249999999999</c:v>
                </c:pt>
                <c:pt idx="686">
                  <c:v>108.1</c:v>
                </c:pt>
                <c:pt idx="687">
                  <c:v>109.66249999999999</c:v>
                </c:pt>
                <c:pt idx="688">
                  <c:v>106.53749999999999</c:v>
                </c:pt>
                <c:pt idx="689">
                  <c:v>101.85</c:v>
                </c:pt>
                <c:pt idx="690">
                  <c:v>106.53749999999999</c:v>
                </c:pt>
                <c:pt idx="691">
                  <c:v>111.22499999999999</c:v>
                </c:pt>
                <c:pt idx="692">
                  <c:v>106.53749999999999</c:v>
                </c:pt>
                <c:pt idx="693">
                  <c:v>104.97499999999999</c:v>
                </c:pt>
                <c:pt idx="694">
                  <c:v>108.1</c:v>
                </c:pt>
                <c:pt idx="695">
                  <c:v>101.85</c:v>
                </c:pt>
                <c:pt idx="696">
                  <c:v>109.66249999999999</c:v>
                </c:pt>
                <c:pt idx="697">
                  <c:v>111.22499999999999</c:v>
                </c:pt>
                <c:pt idx="698">
                  <c:v>108.1</c:v>
                </c:pt>
                <c:pt idx="699">
                  <c:v>109.66249999999999</c:v>
                </c:pt>
                <c:pt idx="700">
                  <c:v>104.97499999999999</c:v>
                </c:pt>
                <c:pt idx="701">
                  <c:v>111.22499999999999</c:v>
                </c:pt>
                <c:pt idx="702">
                  <c:v>108.1</c:v>
                </c:pt>
                <c:pt idx="703">
                  <c:v>109.66249999999999</c:v>
                </c:pt>
                <c:pt idx="704">
                  <c:v>103.41249999999999</c:v>
                </c:pt>
                <c:pt idx="705">
                  <c:v>106.53749999999999</c:v>
                </c:pt>
                <c:pt idx="706">
                  <c:v>103.41249999999999</c:v>
                </c:pt>
                <c:pt idx="707">
                  <c:v>106.53749999999999</c:v>
                </c:pt>
                <c:pt idx="708">
                  <c:v>106.53749999999999</c:v>
                </c:pt>
                <c:pt idx="709">
                  <c:v>101.85</c:v>
                </c:pt>
                <c:pt idx="710">
                  <c:v>103.41249999999999</c:v>
                </c:pt>
                <c:pt idx="711">
                  <c:v>109.66249999999999</c:v>
                </c:pt>
                <c:pt idx="712">
                  <c:v>109.66249999999999</c:v>
                </c:pt>
                <c:pt idx="713">
                  <c:v>101.85</c:v>
                </c:pt>
                <c:pt idx="714">
                  <c:v>104.97499999999999</c:v>
                </c:pt>
                <c:pt idx="715">
                  <c:v>103.41249999999999</c:v>
                </c:pt>
                <c:pt idx="716">
                  <c:v>103.41249999999999</c:v>
                </c:pt>
                <c:pt idx="717">
                  <c:v>108.1</c:v>
                </c:pt>
                <c:pt idx="718">
                  <c:v>104.97499999999999</c:v>
                </c:pt>
                <c:pt idx="719">
                  <c:v>101.85</c:v>
                </c:pt>
                <c:pt idx="720">
                  <c:v>100.28749999999999</c:v>
                </c:pt>
                <c:pt idx="721">
                  <c:v>101.85</c:v>
                </c:pt>
                <c:pt idx="722">
                  <c:v>104.97499999999999</c:v>
                </c:pt>
                <c:pt idx="723">
                  <c:v>100.28749999999999</c:v>
                </c:pt>
                <c:pt idx="724">
                  <c:v>97.162499999999994</c:v>
                </c:pt>
                <c:pt idx="725">
                  <c:v>100.28749999999999</c:v>
                </c:pt>
                <c:pt idx="726">
                  <c:v>101.85</c:v>
                </c:pt>
                <c:pt idx="727">
                  <c:v>101.85</c:v>
                </c:pt>
                <c:pt idx="728">
                  <c:v>100.28749999999999</c:v>
                </c:pt>
                <c:pt idx="729">
                  <c:v>94.037499999999994</c:v>
                </c:pt>
                <c:pt idx="730">
                  <c:v>97.162499999999994</c:v>
                </c:pt>
                <c:pt idx="731">
                  <c:v>101.85</c:v>
                </c:pt>
                <c:pt idx="732">
                  <c:v>100.28749999999999</c:v>
                </c:pt>
                <c:pt idx="733">
                  <c:v>100.28749999999999</c:v>
                </c:pt>
                <c:pt idx="734">
                  <c:v>101.85</c:v>
                </c:pt>
                <c:pt idx="735">
                  <c:v>103.41249999999999</c:v>
                </c:pt>
                <c:pt idx="736">
                  <c:v>104.97499999999999</c:v>
                </c:pt>
                <c:pt idx="737">
                  <c:v>103.41249999999999</c:v>
                </c:pt>
                <c:pt idx="738">
                  <c:v>108.1</c:v>
                </c:pt>
                <c:pt idx="739">
                  <c:v>101.85</c:v>
                </c:pt>
                <c:pt idx="740">
                  <c:v>101.85</c:v>
                </c:pt>
                <c:pt idx="741">
                  <c:v>106.53749999999999</c:v>
                </c:pt>
                <c:pt idx="742">
                  <c:v>109.66249999999999</c:v>
                </c:pt>
                <c:pt idx="743">
                  <c:v>108.1</c:v>
                </c:pt>
                <c:pt idx="744">
                  <c:v>108.1</c:v>
                </c:pt>
                <c:pt idx="745">
                  <c:v>104.97499999999999</c:v>
                </c:pt>
                <c:pt idx="746">
                  <c:v>106.53749999999999</c:v>
                </c:pt>
                <c:pt idx="747">
                  <c:v>106.53749999999999</c:v>
                </c:pt>
                <c:pt idx="748">
                  <c:v>103.41249999999999</c:v>
                </c:pt>
                <c:pt idx="749">
                  <c:v>104.97499999999999</c:v>
                </c:pt>
                <c:pt idx="750">
                  <c:v>108.1</c:v>
                </c:pt>
                <c:pt idx="751">
                  <c:v>108.1</c:v>
                </c:pt>
                <c:pt idx="752">
                  <c:v>108.1</c:v>
                </c:pt>
                <c:pt idx="753">
                  <c:v>106.53749999999999</c:v>
                </c:pt>
                <c:pt idx="754">
                  <c:v>106.53749999999999</c:v>
                </c:pt>
                <c:pt idx="755">
                  <c:v>106.53749999999999</c:v>
                </c:pt>
                <c:pt idx="756">
                  <c:v>106.53749999999999</c:v>
                </c:pt>
                <c:pt idx="757">
                  <c:v>104.97499999999999</c:v>
                </c:pt>
                <c:pt idx="758">
                  <c:v>109.66249999999999</c:v>
                </c:pt>
                <c:pt idx="759">
                  <c:v>101.85</c:v>
                </c:pt>
                <c:pt idx="760">
                  <c:v>103.41249999999999</c:v>
                </c:pt>
                <c:pt idx="761">
                  <c:v>104.97499999999999</c:v>
                </c:pt>
                <c:pt idx="762">
                  <c:v>108.1</c:v>
                </c:pt>
                <c:pt idx="763">
                  <c:v>104.97499999999999</c:v>
                </c:pt>
                <c:pt idx="764">
                  <c:v>103.41249999999999</c:v>
                </c:pt>
                <c:pt idx="765">
                  <c:v>103.41249999999999</c:v>
                </c:pt>
                <c:pt idx="766">
                  <c:v>108.1</c:v>
                </c:pt>
                <c:pt idx="767">
                  <c:v>104.97499999999999</c:v>
                </c:pt>
                <c:pt idx="768">
                  <c:v>101.85</c:v>
                </c:pt>
                <c:pt idx="769">
                  <c:v>104.97499999999999</c:v>
                </c:pt>
                <c:pt idx="770">
                  <c:v>103.41249999999999</c:v>
                </c:pt>
                <c:pt idx="771">
                  <c:v>106.53749999999999</c:v>
                </c:pt>
                <c:pt idx="772">
                  <c:v>101.85</c:v>
                </c:pt>
                <c:pt idx="773">
                  <c:v>100.28749999999999</c:v>
                </c:pt>
                <c:pt idx="774">
                  <c:v>100.28749999999999</c:v>
                </c:pt>
                <c:pt idx="775">
                  <c:v>101.85</c:v>
                </c:pt>
                <c:pt idx="776">
                  <c:v>100.28749999999999</c:v>
                </c:pt>
                <c:pt idx="777">
                  <c:v>101.85</c:v>
                </c:pt>
                <c:pt idx="778">
                  <c:v>98.724999999999994</c:v>
                </c:pt>
                <c:pt idx="779">
                  <c:v>98.724999999999994</c:v>
                </c:pt>
                <c:pt idx="780">
                  <c:v>100.28749999999999</c:v>
                </c:pt>
                <c:pt idx="781">
                  <c:v>100.28749999999999</c:v>
                </c:pt>
                <c:pt idx="782">
                  <c:v>100.28749999999999</c:v>
                </c:pt>
                <c:pt idx="783">
                  <c:v>100.28749999999999</c:v>
                </c:pt>
                <c:pt idx="784">
                  <c:v>97.162499999999994</c:v>
                </c:pt>
                <c:pt idx="785">
                  <c:v>101.85</c:v>
                </c:pt>
                <c:pt idx="786">
                  <c:v>101.85</c:v>
                </c:pt>
                <c:pt idx="787">
                  <c:v>103.41249999999999</c:v>
                </c:pt>
                <c:pt idx="788">
                  <c:v>98.724999999999994</c:v>
                </c:pt>
                <c:pt idx="789">
                  <c:v>98.724999999999994</c:v>
                </c:pt>
                <c:pt idx="790">
                  <c:v>103.41249999999999</c:v>
                </c:pt>
                <c:pt idx="791">
                  <c:v>104.97499999999999</c:v>
                </c:pt>
                <c:pt idx="792">
                  <c:v>103.41249999999999</c:v>
                </c:pt>
                <c:pt idx="793">
                  <c:v>103.41249999999999</c:v>
                </c:pt>
                <c:pt idx="794">
                  <c:v>103.41249999999999</c:v>
                </c:pt>
                <c:pt idx="795">
                  <c:v>101.85</c:v>
                </c:pt>
                <c:pt idx="796">
                  <c:v>108.1</c:v>
                </c:pt>
                <c:pt idx="797">
                  <c:v>106.53749999999999</c:v>
                </c:pt>
                <c:pt idx="798">
                  <c:v>101.85</c:v>
                </c:pt>
                <c:pt idx="799">
                  <c:v>106.53749999999999</c:v>
                </c:pt>
                <c:pt idx="800">
                  <c:v>104.97499999999999</c:v>
                </c:pt>
                <c:pt idx="801">
                  <c:v>103.41249999999999</c:v>
                </c:pt>
                <c:pt idx="802">
                  <c:v>109.66249999999999</c:v>
                </c:pt>
                <c:pt idx="803">
                  <c:v>104.97499999999999</c:v>
                </c:pt>
                <c:pt idx="804">
                  <c:v>103.41249999999999</c:v>
                </c:pt>
                <c:pt idx="805">
                  <c:v>109.66249999999999</c:v>
                </c:pt>
                <c:pt idx="806">
                  <c:v>108.1</c:v>
                </c:pt>
                <c:pt idx="807">
                  <c:v>108.1</c:v>
                </c:pt>
                <c:pt idx="808">
                  <c:v>106.53749999999999</c:v>
                </c:pt>
                <c:pt idx="809">
                  <c:v>106.53749999999999</c:v>
                </c:pt>
                <c:pt idx="810">
                  <c:v>106.53749999999999</c:v>
                </c:pt>
                <c:pt idx="811">
                  <c:v>111.22499999999999</c:v>
                </c:pt>
                <c:pt idx="812">
                  <c:v>101.85</c:v>
                </c:pt>
                <c:pt idx="813">
                  <c:v>111.22499999999999</c:v>
                </c:pt>
                <c:pt idx="814">
                  <c:v>103.41249999999999</c:v>
                </c:pt>
                <c:pt idx="815">
                  <c:v>106.53749999999999</c:v>
                </c:pt>
                <c:pt idx="816">
                  <c:v>104.97499999999999</c:v>
                </c:pt>
                <c:pt idx="817">
                  <c:v>108.1</c:v>
                </c:pt>
                <c:pt idx="818">
                  <c:v>103.41249999999999</c:v>
                </c:pt>
                <c:pt idx="819">
                  <c:v>103.41249999999999</c:v>
                </c:pt>
                <c:pt idx="820">
                  <c:v>103.41249999999999</c:v>
                </c:pt>
                <c:pt idx="821">
                  <c:v>108.1</c:v>
                </c:pt>
                <c:pt idx="822">
                  <c:v>108.1</c:v>
                </c:pt>
                <c:pt idx="823">
                  <c:v>103.41249999999999</c:v>
                </c:pt>
                <c:pt idx="824">
                  <c:v>103.41249999999999</c:v>
                </c:pt>
                <c:pt idx="825">
                  <c:v>100.28749999999999</c:v>
                </c:pt>
                <c:pt idx="826">
                  <c:v>106.53749999999999</c:v>
                </c:pt>
                <c:pt idx="827">
                  <c:v>106.53749999999999</c:v>
                </c:pt>
                <c:pt idx="828">
                  <c:v>103.41249999999999</c:v>
                </c:pt>
                <c:pt idx="829">
                  <c:v>97.162499999999994</c:v>
                </c:pt>
                <c:pt idx="830">
                  <c:v>106.53749999999999</c:v>
                </c:pt>
                <c:pt idx="831">
                  <c:v>103.41249999999999</c:v>
                </c:pt>
                <c:pt idx="832">
                  <c:v>104.97499999999999</c:v>
                </c:pt>
                <c:pt idx="833">
                  <c:v>101.85</c:v>
                </c:pt>
                <c:pt idx="834">
                  <c:v>97.162499999999994</c:v>
                </c:pt>
                <c:pt idx="835">
                  <c:v>100.28749999999999</c:v>
                </c:pt>
                <c:pt idx="836">
                  <c:v>100.28749999999999</c:v>
                </c:pt>
                <c:pt idx="837">
                  <c:v>100.28749999999999</c:v>
                </c:pt>
                <c:pt idx="838">
                  <c:v>101.85</c:v>
                </c:pt>
                <c:pt idx="839">
                  <c:v>95.6</c:v>
                </c:pt>
                <c:pt idx="840">
                  <c:v>98.724999999999994</c:v>
                </c:pt>
                <c:pt idx="841">
                  <c:v>101.85</c:v>
                </c:pt>
                <c:pt idx="842">
                  <c:v>101.85</c:v>
                </c:pt>
                <c:pt idx="843">
                  <c:v>97.162499999999994</c:v>
                </c:pt>
                <c:pt idx="844">
                  <c:v>98.724999999999994</c:v>
                </c:pt>
                <c:pt idx="845">
                  <c:v>100.28749999999999</c:v>
                </c:pt>
                <c:pt idx="846">
                  <c:v>100.28749999999999</c:v>
                </c:pt>
                <c:pt idx="847">
                  <c:v>106.53749999999999</c:v>
                </c:pt>
                <c:pt idx="848">
                  <c:v>103.41249999999999</c:v>
                </c:pt>
                <c:pt idx="849">
                  <c:v>100.28749999999999</c:v>
                </c:pt>
                <c:pt idx="850">
                  <c:v>104.97499999999999</c:v>
                </c:pt>
                <c:pt idx="851">
                  <c:v>106.53749999999999</c:v>
                </c:pt>
                <c:pt idx="852">
                  <c:v>108.1</c:v>
                </c:pt>
                <c:pt idx="853">
                  <c:v>109.66249999999999</c:v>
                </c:pt>
                <c:pt idx="854">
                  <c:v>103.41249999999999</c:v>
                </c:pt>
                <c:pt idx="855">
                  <c:v>108.1</c:v>
                </c:pt>
                <c:pt idx="856">
                  <c:v>108.1</c:v>
                </c:pt>
                <c:pt idx="857">
                  <c:v>108.1</c:v>
                </c:pt>
                <c:pt idx="858">
                  <c:v>108.1</c:v>
                </c:pt>
                <c:pt idx="859">
                  <c:v>103.41249999999999</c:v>
                </c:pt>
                <c:pt idx="860">
                  <c:v>106.53749999999999</c:v>
                </c:pt>
                <c:pt idx="861">
                  <c:v>108.1</c:v>
                </c:pt>
                <c:pt idx="862">
                  <c:v>106.53749999999999</c:v>
                </c:pt>
                <c:pt idx="863">
                  <c:v>108.1</c:v>
                </c:pt>
                <c:pt idx="864">
                  <c:v>108.1</c:v>
                </c:pt>
                <c:pt idx="865">
                  <c:v>106.53749999999999</c:v>
                </c:pt>
                <c:pt idx="866">
                  <c:v>111.22499999999999</c:v>
                </c:pt>
                <c:pt idx="867">
                  <c:v>108.1</c:v>
                </c:pt>
                <c:pt idx="868">
                  <c:v>109.66249999999999</c:v>
                </c:pt>
                <c:pt idx="869">
                  <c:v>109.66249999999999</c:v>
                </c:pt>
                <c:pt idx="870">
                  <c:v>108.1</c:v>
                </c:pt>
                <c:pt idx="871">
                  <c:v>106.53749999999999</c:v>
                </c:pt>
                <c:pt idx="872">
                  <c:v>108.1</c:v>
                </c:pt>
                <c:pt idx="873">
                  <c:v>104.97499999999999</c:v>
                </c:pt>
                <c:pt idx="874">
                  <c:v>106.53749999999999</c:v>
                </c:pt>
                <c:pt idx="875">
                  <c:v>104.97499999999999</c:v>
                </c:pt>
                <c:pt idx="876">
                  <c:v>106.53749999999999</c:v>
                </c:pt>
                <c:pt idx="877">
                  <c:v>104.97499999999999</c:v>
                </c:pt>
                <c:pt idx="878">
                  <c:v>106.53749999999999</c:v>
                </c:pt>
                <c:pt idx="879">
                  <c:v>100.28749999999999</c:v>
                </c:pt>
                <c:pt idx="880">
                  <c:v>104.97499999999999</c:v>
                </c:pt>
                <c:pt idx="881">
                  <c:v>106.53749999999999</c:v>
                </c:pt>
                <c:pt idx="882">
                  <c:v>101.85</c:v>
                </c:pt>
                <c:pt idx="883">
                  <c:v>109.66249999999999</c:v>
                </c:pt>
                <c:pt idx="884">
                  <c:v>104.97499999999999</c:v>
                </c:pt>
                <c:pt idx="885">
                  <c:v>103.41249999999999</c:v>
                </c:pt>
                <c:pt idx="886">
                  <c:v>108.1</c:v>
                </c:pt>
                <c:pt idx="887">
                  <c:v>104.97499999999999</c:v>
                </c:pt>
                <c:pt idx="888">
                  <c:v>103.41249999999999</c:v>
                </c:pt>
                <c:pt idx="889">
                  <c:v>103.41249999999999</c:v>
                </c:pt>
                <c:pt idx="890">
                  <c:v>98.724999999999994</c:v>
                </c:pt>
                <c:pt idx="891">
                  <c:v>100.28749999999999</c:v>
                </c:pt>
                <c:pt idx="892">
                  <c:v>103.41249999999999</c:v>
                </c:pt>
                <c:pt idx="893">
                  <c:v>103.41249999999999</c:v>
                </c:pt>
                <c:pt idx="894">
                  <c:v>100.28749999999999</c:v>
                </c:pt>
                <c:pt idx="895">
                  <c:v>97.162499999999994</c:v>
                </c:pt>
                <c:pt idx="896">
                  <c:v>98.724999999999994</c:v>
                </c:pt>
                <c:pt idx="897">
                  <c:v>98.724999999999994</c:v>
                </c:pt>
                <c:pt idx="898">
                  <c:v>98.724999999999994</c:v>
                </c:pt>
                <c:pt idx="899">
                  <c:v>95.6</c:v>
                </c:pt>
                <c:pt idx="900">
                  <c:v>95.6</c:v>
                </c:pt>
                <c:pt idx="901">
                  <c:v>100.28749999999999</c:v>
                </c:pt>
                <c:pt idx="902">
                  <c:v>100.28749999999999</c:v>
                </c:pt>
                <c:pt idx="903">
                  <c:v>100.28749999999999</c:v>
                </c:pt>
                <c:pt idx="904">
                  <c:v>101.85</c:v>
                </c:pt>
                <c:pt idx="905">
                  <c:v>103.41249999999999</c:v>
                </c:pt>
                <c:pt idx="906">
                  <c:v>104.97499999999999</c:v>
                </c:pt>
                <c:pt idx="907">
                  <c:v>104.97499999999999</c:v>
                </c:pt>
                <c:pt idx="908">
                  <c:v>108.1</c:v>
                </c:pt>
                <c:pt idx="909">
                  <c:v>100.28749999999999</c:v>
                </c:pt>
                <c:pt idx="910">
                  <c:v>106.53749999999999</c:v>
                </c:pt>
                <c:pt idx="911">
                  <c:v>103.41249999999999</c:v>
                </c:pt>
                <c:pt idx="912">
                  <c:v>104.97499999999999</c:v>
                </c:pt>
                <c:pt idx="913">
                  <c:v>106.53749999999999</c:v>
                </c:pt>
                <c:pt idx="914">
                  <c:v>103.41249999999999</c:v>
                </c:pt>
                <c:pt idx="915">
                  <c:v>104.97499999999999</c:v>
                </c:pt>
                <c:pt idx="916">
                  <c:v>108.1</c:v>
                </c:pt>
                <c:pt idx="917">
                  <c:v>109.66249999999999</c:v>
                </c:pt>
                <c:pt idx="918">
                  <c:v>106.53749999999999</c:v>
                </c:pt>
                <c:pt idx="919">
                  <c:v>108.1</c:v>
                </c:pt>
                <c:pt idx="920">
                  <c:v>108.1</c:v>
                </c:pt>
                <c:pt idx="921">
                  <c:v>106.53749999999999</c:v>
                </c:pt>
                <c:pt idx="922">
                  <c:v>104.97499999999999</c:v>
                </c:pt>
                <c:pt idx="923">
                  <c:v>104.97499999999999</c:v>
                </c:pt>
                <c:pt idx="924">
                  <c:v>104.97499999999999</c:v>
                </c:pt>
                <c:pt idx="925">
                  <c:v>109.66249999999999</c:v>
                </c:pt>
                <c:pt idx="926">
                  <c:v>106.53749999999999</c:v>
                </c:pt>
                <c:pt idx="927">
                  <c:v>109.66249999999999</c:v>
                </c:pt>
                <c:pt idx="928">
                  <c:v>108.1</c:v>
                </c:pt>
                <c:pt idx="929">
                  <c:v>108.1</c:v>
                </c:pt>
                <c:pt idx="930">
                  <c:v>106.53749999999999</c:v>
                </c:pt>
                <c:pt idx="931">
                  <c:v>111.22499999999999</c:v>
                </c:pt>
                <c:pt idx="932">
                  <c:v>104.97499999999999</c:v>
                </c:pt>
                <c:pt idx="933">
                  <c:v>112.78749999999999</c:v>
                </c:pt>
                <c:pt idx="934">
                  <c:v>100.28749999999999</c:v>
                </c:pt>
                <c:pt idx="935">
                  <c:v>104.97499999999999</c:v>
                </c:pt>
                <c:pt idx="936">
                  <c:v>104.97499999999999</c:v>
                </c:pt>
                <c:pt idx="937">
                  <c:v>104.97499999999999</c:v>
                </c:pt>
                <c:pt idx="938">
                  <c:v>104.97499999999999</c:v>
                </c:pt>
                <c:pt idx="939">
                  <c:v>103.41249999999999</c:v>
                </c:pt>
                <c:pt idx="940">
                  <c:v>100.28749999999999</c:v>
                </c:pt>
                <c:pt idx="941">
                  <c:v>104.97499999999999</c:v>
                </c:pt>
                <c:pt idx="942">
                  <c:v>108.1</c:v>
                </c:pt>
                <c:pt idx="943">
                  <c:v>100.28749999999999</c:v>
                </c:pt>
                <c:pt idx="944">
                  <c:v>101.85</c:v>
                </c:pt>
                <c:pt idx="945">
                  <c:v>100.28749999999999</c:v>
                </c:pt>
                <c:pt idx="946">
                  <c:v>101.85</c:v>
                </c:pt>
                <c:pt idx="947">
                  <c:v>106.53749999999999</c:v>
                </c:pt>
                <c:pt idx="948">
                  <c:v>106.53749999999999</c:v>
                </c:pt>
                <c:pt idx="949">
                  <c:v>103.41249999999999</c:v>
                </c:pt>
                <c:pt idx="950">
                  <c:v>104.97499999999999</c:v>
                </c:pt>
                <c:pt idx="951">
                  <c:v>101.85</c:v>
                </c:pt>
                <c:pt idx="952">
                  <c:v>108.1</c:v>
                </c:pt>
                <c:pt idx="953">
                  <c:v>103.41249999999999</c:v>
                </c:pt>
                <c:pt idx="954">
                  <c:v>100.28749999999999</c:v>
                </c:pt>
                <c:pt idx="955">
                  <c:v>100.28749999999999</c:v>
                </c:pt>
                <c:pt idx="956">
                  <c:v>104.97499999999999</c:v>
                </c:pt>
                <c:pt idx="957">
                  <c:v>100.28749999999999</c:v>
                </c:pt>
                <c:pt idx="958">
                  <c:v>100.28749999999999</c:v>
                </c:pt>
                <c:pt idx="959">
                  <c:v>98.724999999999994</c:v>
                </c:pt>
                <c:pt idx="960">
                  <c:v>98.724999999999994</c:v>
                </c:pt>
                <c:pt idx="961">
                  <c:v>101.85</c:v>
                </c:pt>
                <c:pt idx="962">
                  <c:v>101.85</c:v>
                </c:pt>
                <c:pt idx="963">
                  <c:v>100.28749999999999</c:v>
                </c:pt>
                <c:pt idx="964">
                  <c:v>95.6</c:v>
                </c:pt>
                <c:pt idx="965">
                  <c:v>97.162499999999994</c:v>
                </c:pt>
                <c:pt idx="966">
                  <c:v>104.97499999999999</c:v>
                </c:pt>
                <c:pt idx="967">
                  <c:v>98.724999999999994</c:v>
                </c:pt>
                <c:pt idx="968">
                  <c:v>95.6</c:v>
                </c:pt>
                <c:pt idx="969">
                  <c:v>98.724999999999994</c:v>
                </c:pt>
                <c:pt idx="970">
                  <c:v>95.6</c:v>
                </c:pt>
                <c:pt idx="971">
                  <c:v>97.162499999999994</c:v>
                </c:pt>
                <c:pt idx="972">
                  <c:v>101.85</c:v>
                </c:pt>
                <c:pt idx="973">
                  <c:v>104.97499999999999</c:v>
                </c:pt>
                <c:pt idx="974">
                  <c:v>101.85</c:v>
                </c:pt>
                <c:pt idx="975">
                  <c:v>100.28749999999999</c:v>
                </c:pt>
                <c:pt idx="976">
                  <c:v>104.97499999999999</c:v>
                </c:pt>
                <c:pt idx="977">
                  <c:v>106.53749999999999</c:v>
                </c:pt>
                <c:pt idx="978">
                  <c:v>103.41249999999999</c:v>
                </c:pt>
                <c:pt idx="979">
                  <c:v>98.724999999999994</c:v>
                </c:pt>
                <c:pt idx="980">
                  <c:v>101.85</c:v>
                </c:pt>
                <c:pt idx="981">
                  <c:v>104.97499999999999</c:v>
                </c:pt>
                <c:pt idx="982">
                  <c:v>106.53749999999999</c:v>
                </c:pt>
                <c:pt idx="983">
                  <c:v>106.53749999999999</c:v>
                </c:pt>
                <c:pt idx="984">
                  <c:v>104.97499999999999</c:v>
                </c:pt>
                <c:pt idx="985">
                  <c:v>101.85</c:v>
                </c:pt>
                <c:pt idx="986">
                  <c:v>106.53749999999999</c:v>
                </c:pt>
                <c:pt idx="987">
                  <c:v>108.1</c:v>
                </c:pt>
                <c:pt idx="988">
                  <c:v>108.1</c:v>
                </c:pt>
                <c:pt idx="989">
                  <c:v>103.41249999999999</c:v>
                </c:pt>
                <c:pt idx="990">
                  <c:v>103.41249999999999</c:v>
                </c:pt>
                <c:pt idx="991">
                  <c:v>106.53749999999999</c:v>
                </c:pt>
                <c:pt idx="992">
                  <c:v>111.22499999999999</c:v>
                </c:pt>
                <c:pt idx="993">
                  <c:v>108.1</c:v>
                </c:pt>
                <c:pt idx="994">
                  <c:v>109.66249999999999</c:v>
                </c:pt>
                <c:pt idx="995">
                  <c:v>106.53749999999999</c:v>
                </c:pt>
                <c:pt idx="996">
                  <c:v>108.1</c:v>
                </c:pt>
                <c:pt idx="997">
                  <c:v>108.1</c:v>
                </c:pt>
                <c:pt idx="998">
                  <c:v>109.66249999999999</c:v>
                </c:pt>
                <c:pt idx="999">
                  <c:v>104.97499999999999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1662314085739282"/>
                  <c:y val="0.201422790901137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'[1]Current Sensor Scope Data'!$AT$289:$AT$437</c:f>
              <c:numCache>
                <c:formatCode>General</c:formatCode>
                <c:ptCount val="149"/>
                <c:pt idx="0">
                  <c:v>-0.2</c:v>
                </c:pt>
                <c:pt idx="1">
                  <c:v>-0.19500000000000001</c:v>
                </c:pt>
                <c:pt idx="2">
                  <c:v>-0.19</c:v>
                </c:pt>
                <c:pt idx="3">
                  <c:v>-0.185</c:v>
                </c:pt>
                <c:pt idx="4">
                  <c:v>-0.18</c:v>
                </c:pt>
                <c:pt idx="5">
                  <c:v>-0.17499999999999999</c:v>
                </c:pt>
                <c:pt idx="6">
                  <c:v>-0.17</c:v>
                </c:pt>
                <c:pt idx="7">
                  <c:v>-0.16500000000000001</c:v>
                </c:pt>
                <c:pt idx="8">
                  <c:v>-0.16</c:v>
                </c:pt>
                <c:pt idx="9">
                  <c:v>-0.155</c:v>
                </c:pt>
                <c:pt idx="10">
                  <c:v>-0.15</c:v>
                </c:pt>
                <c:pt idx="11">
                  <c:v>-0.14499999999999999</c:v>
                </c:pt>
                <c:pt idx="12">
                  <c:v>-0.14000000000000001</c:v>
                </c:pt>
                <c:pt idx="13">
                  <c:v>-0.13500000000000001</c:v>
                </c:pt>
                <c:pt idx="14">
                  <c:v>-0.13</c:v>
                </c:pt>
                <c:pt idx="15">
                  <c:v>-0.125</c:v>
                </c:pt>
                <c:pt idx="16">
                  <c:v>-0.12</c:v>
                </c:pt>
                <c:pt idx="17">
                  <c:v>-0.115</c:v>
                </c:pt>
                <c:pt idx="18">
                  <c:v>-0.11</c:v>
                </c:pt>
                <c:pt idx="19">
                  <c:v>-0.105</c:v>
                </c:pt>
                <c:pt idx="20">
                  <c:v>-0.1</c:v>
                </c:pt>
                <c:pt idx="21">
                  <c:v>-9.5000000000000001E-2</c:v>
                </c:pt>
                <c:pt idx="22">
                  <c:v>-0.09</c:v>
                </c:pt>
                <c:pt idx="23">
                  <c:v>-8.5000000000000006E-2</c:v>
                </c:pt>
                <c:pt idx="24">
                  <c:v>-0.08</c:v>
                </c:pt>
                <c:pt idx="25">
                  <c:v>-7.4999999999999997E-2</c:v>
                </c:pt>
                <c:pt idx="26">
                  <c:v>-7.0000000000000007E-2</c:v>
                </c:pt>
                <c:pt idx="27">
                  <c:v>-6.5000000000000002E-2</c:v>
                </c:pt>
                <c:pt idx="28">
                  <c:v>-0.06</c:v>
                </c:pt>
                <c:pt idx="29">
                  <c:v>-5.5E-2</c:v>
                </c:pt>
                <c:pt idx="30">
                  <c:v>-0.05</c:v>
                </c:pt>
                <c:pt idx="31">
                  <c:v>-4.4999999999999998E-2</c:v>
                </c:pt>
                <c:pt idx="32">
                  <c:v>-0.04</c:v>
                </c:pt>
                <c:pt idx="33">
                  <c:v>-3.5000000000000003E-2</c:v>
                </c:pt>
                <c:pt idx="34">
                  <c:v>-0.03</c:v>
                </c:pt>
                <c:pt idx="35">
                  <c:v>-2.5000000000000001E-2</c:v>
                </c:pt>
                <c:pt idx="36">
                  <c:v>-0.02</c:v>
                </c:pt>
                <c:pt idx="37">
                  <c:v>-1.4999999999999999E-2</c:v>
                </c:pt>
                <c:pt idx="38">
                  <c:v>-0.01</c:v>
                </c:pt>
                <c:pt idx="39">
                  <c:v>-5.0000000000000001E-3</c:v>
                </c:pt>
                <c:pt idx="40">
                  <c:v>0</c:v>
                </c:pt>
                <c:pt idx="41">
                  <c:v>5.0000000000000001E-3</c:v>
                </c:pt>
                <c:pt idx="42">
                  <c:v>0.01</c:v>
                </c:pt>
                <c:pt idx="43">
                  <c:v>1.4999999999999999E-2</c:v>
                </c:pt>
                <c:pt idx="44">
                  <c:v>0.02</c:v>
                </c:pt>
                <c:pt idx="45">
                  <c:v>2.5000000000000001E-2</c:v>
                </c:pt>
                <c:pt idx="46">
                  <c:v>0.03</c:v>
                </c:pt>
                <c:pt idx="47">
                  <c:v>3.5000000000000003E-2</c:v>
                </c:pt>
                <c:pt idx="48">
                  <c:v>0.04</c:v>
                </c:pt>
                <c:pt idx="49">
                  <c:v>4.4999999999999998E-2</c:v>
                </c:pt>
                <c:pt idx="50">
                  <c:v>0.05</c:v>
                </c:pt>
                <c:pt idx="51">
                  <c:v>5.5E-2</c:v>
                </c:pt>
                <c:pt idx="52">
                  <c:v>0.06</c:v>
                </c:pt>
                <c:pt idx="53">
                  <c:v>6.5000000000000002E-2</c:v>
                </c:pt>
                <c:pt idx="54">
                  <c:v>7.0000000000000007E-2</c:v>
                </c:pt>
                <c:pt idx="55">
                  <c:v>7.4999999999999997E-2</c:v>
                </c:pt>
                <c:pt idx="56">
                  <c:v>0.08</c:v>
                </c:pt>
                <c:pt idx="57">
                  <c:v>8.5000000000000006E-2</c:v>
                </c:pt>
                <c:pt idx="58">
                  <c:v>0.09</c:v>
                </c:pt>
                <c:pt idx="59">
                  <c:v>9.5000000000000001E-2</c:v>
                </c:pt>
                <c:pt idx="60">
                  <c:v>0.1</c:v>
                </c:pt>
                <c:pt idx="61">
                  <c:v>0.105</c:v>
                </c:pt>
                <c:pt idx="62">
                  <c:v>0.11</c:v>
                </c:pt>
                <c:pt idx="63">
                  <c:v>0.115</c:v>
                </c:pt>
                <c:pt idx="64">
                  <c:v>0.12</c:v>
                </c:pt>
                <c:pt idx="65">
                  <c:v>0.125</c:v>
                </c:pt>
                <c:pt idx="66">
                  <c:v>0.13</c:v>
                </c:pt>
                <c:pt idx="67">
                  <c:v>0.13500000000000001</c:v>
                </c:pt>
                <c:pt idx="68">
                  <c:v>0.14000000000000001</c:v>
                </c:pt>
                <c:pt idx="69">
                  <c:v>0.14499999999999999</c:v>
                </c:pt>
                <c:pt idx="70">
                  <c:v>0.15</c:v>
                </c:pt>
                <c:pt idx="71">
                  <c:v>0.155</c:v>
                </c:pt>
                <c:pt idx="72">
                  <c:v>0.16</c:v>
                </c:pt>
                <c:pt idx="73">
                  <c:v>0.16500000000000001</c:v>
                </c:pt>
                <c:pt idx="74">
                  <c:v>0.17</c:v>
                </c:pt>
                <c:pt idx="75">
                  <c:v>0.17499999999999999</c:v>
                </c:pt>
                <c:pt idx="76">
                  <c:v>0.18</c:v>
                </c:pt>
                <c:pt idx="77">
                  <c:v>0.185</c:v>
                </c:pt>
                <c:pt idx="78">
                  <c:v>0.19</c:v>
                </c:pt>
                <c:pt idx="79">
                  <c:v>0.19500000000000001</c:v>
                </c:pt>
                <c:pt idx="80">
                  <c:v>0.2</c:v>
                </c:pt>
                <c:pt idx="81">
                  <c:v>0.20499999999999999</c:v>
                </c:pt>
                <c:pt idx="82">
                  <c:v>0.21</c:v>
                </c:pt>
                <c:pt idx="83">
                  <c:v>0.215</c:v>
                </c:pt>
                <c:pt idx="84">
                  <c:v>0.22</c:v>
                </c:pt>
                <c:pt idx="85">
                  <c:v>0.22500000000000001</c:v>
                </c:pt>
                <c:pt idx="86">
                  <c:v>0.23</c:v>
                </c:pt>
                <c:pt idx="87">
                  <c:v>0.23499999999999999</c:v>
                </c:pt>
                <c:pt idx="88">
                  <c:v>0.24</c:v>
                </c:pt>
                <c:pt idx="89">
                  <c:v>0.245</c:v>
                </c:pt>
                <c:pt idx="90">
                  <c:v>0.25</c:v>
                </c:pt>
                <c:pt idx="91">
                  <c:v>0.255</c:v>
                </c:pt>
                <c:pt idx="92">
                  <c:v>0.26</c:v>
                </c:pt>
                <c:pt idx="93">
                  <c:v>0.26500000000000001</c:v>
                </c:pt>
                <c:pt idx="94">
                  <c:v>0.27</c:v>
                </c:pt>
                <c:pt idx="95">
                  <c:v>0.27500000000000002</c:v>
                </c:pt>
                <c:pt idx="96">
                  <c:v>0.28000000000000003</c:v>
                </c:pt>
                <c:pt idx="97">
                  <c:v>0.28499999999999998</c:v>
                </c:pt>
                <c:pt idx="98">
                  <c:v>0.28999999999999998</c:v>
                </c:pt>
                <c:pt idx="99">
                  <c:v>0.29499999999999998</c:v>
                </c:pt>
                <c:pt idx="100">
                  <c:v>0.3</c:v>
                </c:pt>
                <c:pt idx="101">
                  <c:v>0.30499999999999999</c:v>
                </c:pt>
                <c:pt idx="102">
                  <c:v>0.31</c:v>
                </c:pt>
                <c:pt idx="103">
                  <c:v>0.315</c:v>
                </c:pt>
                <c:pt idx="104">
                  <c:v>0.32</c:v>
                </c:pt>
                <c:pt idx="105">
                  <c:v>0.32500000000000001</c:v>
                </c:pt>
                <c:pt idx="106">
                  <c:v>0.33</c:v>
                </c:pt>
                <c:pt idx="107">
                  <c:v>0.33500000000000002</c:v>
                </c:pt>
                <c:pt idx="108">
                  <c:v>0.34</c:v>
                </c:pt>
                <c:pt idx="109">
                  <c:v>0.34499999999999997</c:v>
                </c:pt>
                <c:pt idx="110">
                  <c:v>0.35</c:v>
                </c:pt>
                <c:pt idx="111">
                  <c:v>0.35499999999999998</c:v>
                </c:pt>
                <c:pt idx="112">
                  <c:v>0.36</c:v>
                </c:pt>
                <c:pt idx="113">
                  <c:v>0.36499999999999999</c:v>
                </c:pt>
                <c:pt idx="114">
                  <c:v>0.37</c:v>
                </c:pt>
                <c:pt idx="115">
                  <c:v>0.375</c:v>
                </c:pt>
                <c:pt idx="116">
                  <c:v>0.38</c:v>
                </c:pt>
                <c:pt idx="117">
                  <c:v>0.38500000000000001</c:v>
                </c:pt>
                <c:pt idx="118">
                  <c:v>0.39</c:v>
                </c:pt>
                <c:pt idx="119">
                  <c:v>0.39500000000000002</c:v>
                </c:pt>
                <c:pt idx="120">
                  <c:v>0.4</c:v>
                </c:pt>
                <c:pt idx="121">
                  <c:v>0.40500000000000003</c:v>
                </c:pt>
                <c:pt idx="122">
                  <c:v>0.41</c:v>
                </c:pt>
                <c:pt idx="123">
                  <c:v>0.41499999999999998</c:v>
                </c:pt>
                <c:pt idx="124">
                  <c:v>0.42</c:v>
                </c:pt>
                <c:pt idx="125">
                  <c:v>0.42499999999999999</c:v>
                </c:pt>
                <c:pt idx="126">
                  <c:v>0.43</c:v>
                </c:pt>
                <c:pt idx="127">
                  <c:v>0.435</c:v>
                </c:pt>
                <c:pt idx="128">
                  <c:v>0.44</c:v>
                </c:pt>
                <c:pt idx="129">
                  <c:v>0.44500000000000001</c:v>
                </c:pt>
                <c:pt idx="130">
                  <c:v>0.45</c:v>
                </c:pt>
                <c:pt idx="131">
                  <c:v>0.45500000000000002</c:v>
                </c:pt>
                <c:pt idx="132">
                  <c:v>0.46</c:v>
                </c:pt>
                <c:pt idx="133">
                  <c:v>0.46500000000000002</c:v>
                </c:pt>
                <c:pt idx="134">
                  <c:v>0.47</c:v>
                </c:pt>
                <c:pt idx="135">
                  <c:v>0.47499999999999998</c:v>
                </c:pt>
                <c:pt idx="136">
                  <c:v>0.48</c:v>
                </c:pt>
                <c:pt idx="137">
                  <c:v>0.48499999999999999</c:v>
                </c:pt>
                <c:pt idx="138">
                  <c:v>0.49</c:v>
                </c:pt>
                <c:pt idx="139">
                  <c:v>0.495</c:v>
                </c:pt>
                <c:pt idx="140">
                  <c:v>0.5</c:v>
                </c:pt>
                <c:pt idx="141">
                  <c:v>0.505</c:v>
                </c:pt>
                <c:pt idx="142">
                  <c:v>0.51</c:v>
                </c:pt>
                <c:pt idx="143">
                  <c:v>0.51500000000000001</c:v>
                </c:pt>
                <c:pt idx="144">
                  <c:v>0.52</c:v>
                </c:pt>
                <c:pt idx="145">
                  <c:v>0.52500000000000002</c:v>
                </c:pt>
                <c:pt idx="146">
                  <c:v>0.53</c:v>
                </c:pt>
                <c:pt idx="147">
                  <c:v>0.53500000000000003</c:v>
                </c:pt>
                <c:pt idx="148">
                  <c:v>0.54</c:v>
                </c:pt>
              </c:numCache>
            </c:numRef>
          </c:xVal>
          <c:yVal>
            <c:numRef>
              <c:f>'[1]Current Sensor Scope Data'!$AV$289:$AV$437</c:f>
              <c:numCache>
                <c:formatCode>General</c:formatCode>
                <c:ptCount val="149"/>
                <c:pt idx="0">
                  <c:v>-4.3999999999999995</c:v>
                </c:pt>
                <c:pt idx="1">
                  <c:v>-2.8400000000000003</c:v>
                </c:pt>
                <c:pt idx="2">
                  <c:v>-4.3999999999999995</c:v>
                </c:pt>
                <c:pt idx="3">
                  <c:v>-1.28</c:v>
                </c:pt>
                <c:pt idx="4">
                  <c:v>-2.8400000000000003</c:v>
                </c:pt>
                <c:pt idx="5">
                  <c:v>-2.8400000000000003</c:v>
                </c:pt>
                <c:pt idx="6">
                  <c:v>-2.8400000000000003</c:v>
                </c:pt>
                <c:pt idx="7">
                  <c:v>-1.28</c:v>
                </c:pt>
                <c:pt idx="8">
                  <c:v>-2.8400000000000003</c:v>
                </c:pt>
                <c:pt idx="9">
                  <c:v>0.28749999999999998</c:v>
                </c:pt>
                <c:pt idx="10">
                  <c:v>-1.28</c:v>
                </c:pt>
                <c:pt idx="11">
                  <c:v>-1.28</c:v>
                </c:pt>
                <c:pt idx="12">
                  <c:v>3.4125000000000001</c:v>
                </c:pt>
                <c:pt idx="13">
                  <c:v>1.8499999999999999</c:v>
                </c:pt>
                <c:pt idx="14">
                  <c:v>3.4125000000000001</c:v>
                </c:pt>
                <c:pt idx="15">
                  <c:v>3.4125000000000001</c:v>
                </c:pt>
                <c:pt idx="16">
                  <c:v>3.4125000000000001</c:v>
                </c:pt>
                <c:pt idx="17">
                  <c:v>3.4125000000000001</c:v>
                </c:pt>
                <c:pt idx="18">
                  <c:v>4.9750000000000005</c:v>
                </c:pt>
                <c:pt idx="19">
                  <c:v>4.9750000000000005</c:v>
                </c:pt>
                <c:pt idx="20">
                  <c:v>4.9750000000000005</c:v>
                </c:pt>
                <c:pt idx="21">
                  <c:v>4.9750000000000005</c:v>
                </c:pt>
                <c:pt idx="22">
                  <c:v>4.9750000000000005</c:v>
                </c:pt>
                <c:pt idx="23">
                  <c:v>6.5375000000000005</c:v>
                </c:pt>
                <c:pt idx="24">
                  <c:v>4.9750000000000005</c:v>
                </c:pt>
                <c:pt idx="25">
                  <c:v>8.1</c:v>
                </c:pt>
                <c:pt idx="26">
                  <c:v>8.1</c:v>
                </c:pt>
                <c:pt idx="27">
                  <c:v>8.1</c:v>
                </c:pt>
                <c:pt idx="28">
                  <c:v>8.1</c:v>
                </c:pt>
                <c:pt idx="29">
                  <c:v>9.6624999999999996</c:v>
                </c:pt>
                <c:pt idx="30">
                  <c:v>8.1</c:v>
                </c:pt>
                <c:pt idx="31">
                  <c:v>9.6624999999999996</c:v>
                </c:pt>
                <c:pt idx="32">
                  <c:v>9.6624999999999996</c:v>
                </c:pt>
                <c:pt idx="33">
                  <c:v>11.225</c:v>
                </c:pt>
                <c:pt idx="34">
                  <c:v>11.225</c:v>
                </c:pt>
                <c:pt idx="35">
                  <c:v>9.6624999999999996</c:v>
                </c:pt>
                <c:pt idx="36">
                  <c:v>12.787499999999998</c:v>
                </c:pt>
                <c:pt idx="37">
                  <c:v>12.787499999999998</c:v>
                </c:pt>
                <c:pt idx="38">
                  <c:v>11.225</c:v>
                </c:pt>
                <c:pt idx="39">
                  <c:v>12.787499999999998</c:v>
                </c:pt>
                <c:pt idx="40">
                  <c:v>14.349999999999998</c:v>
                </c:pt>
                <c:pt idx="41">
                  <c:v>14.349999999999998</c:v>
                </c:pt>
                <c:pt idx="42">
                  <c:v>14.349999999999998</c:v>
                </c:pt>
                <c:pt idx="43">
                  <c:v>14.349999999999998</c:v>
                </c:pt>
                <c:pt idx="44">
                  <c:v>15.912499999999998</c:v>
                </c:pt>
                <c:pt idx="45">
                  <c:v>19.037499999999998</c:v>
                </c:pt>
                <c:pt idx="46">
                  <c:v>15.912499999999998</c:v>
                </c:pt>
                <c:pt idx="47">
                  <c:v>17.474999999999998</c:v>
                </c:pt>
                <c:pt idx="48">
                  <c:v>17.474999999999998</c:v>
                </c:pt>
                <c:pt idx="49">
                  <c:v>19.037499999999998</c:v>
                </c:pt>
                <c:pt idx="50">
                  <c:v>19.037499999999998</c:v>
                </c:pt>
                <c:pt idx="51">
                  <c:v>19.037499999999998</c:v>
                </c:pt>
                <c:pt idx="52">
                  <c:v>20.599999999999998</c:v>
                </c:pt>
                <c:pt idx="53">
                  <c:v>22.162499999999998</c:v>
                </c:pt>
                <c:pt idx="54">
                  <c:v>23.724999999999998</c:v>
                </c:pt>
                <c:pt idx="55">
                  <c:v>20.599999999999998</c:v>
                </c:pt>
                <c:pt idx="56">
                  <c:v>22.162499999999998</c:v>
                </c:pt>
                <c:pt idx="57">
                  <c:v>23.724999999999998</c:v>
                </c:pt>
                <c:pt idx="58">
                  <c:v>25.287500000000001</c:v>
                </c:pt>
                <c:pt idx="59">
                  <c:v>25.287500000000001</c:v>
                </c:pt>
                <c:pt idx="60">
                  <c:v>23.724999999999998</c:v>
                </c:pt>
                <c:pt idx="61">
                  <c:v>26.85</c:v>
                </c:pt>
                <c:pt idx="62">
                  <c:v>28.412500000000001</c:v>
                </c:pt>
                <c:pt idx="63">
                  <c:v>25.287500000000001</c:v>
                </c:pt>
                <c:pt idx="64">
                  <c:v>28.412500000000001</c:v>
                </c:pt>
                <c:pt idx="65">
                  <c:v>28.412500000000001</c:v>
                </c:pt>
                <c:pt idx="66">
                  <c:v>28.412500000000001</c:v>
                </c:pt>
                <c:pt idx="67">
                  <c:v>31.537500000000001</c:v>
                </c:pt>
                <c:pt idx="68">
                  <c:v>29.975000000000001</c:v>
                </c:pt>
                <c:pt idx="69">
                  <c:v>28.412500000000001</c:v>
                </c:pt>
                <c:pt idx="70">
                  <c:v>29.975000000000001</c:v>
                </c:pt>
                <c:pt idx="71">
                  <c:v>29.975000000000001</c:v>
                </c:pt>
                <c:pt idx="72">
                  <c:v>36.225000000000001</c:v>
                </c:pt>
                <c:pt idx="73">
                  <c:v>33.1</c:v>
                </c:pt>
                <c:pt idx="74">
                  <c:v>33.1</c:v>
                </c:pt>
                <c:pt idx="75">
                  <c:v>31.537500000000001</c:v>
                </c:pt>
                <c:pt idx="76">
                  <c:v>33.1</c:v>
                </c:pt>
                <c:pt idx="77">
                  <c:v>37.787500000000001</c:v>
                </c:pt>
                <c:pt idx="78">
                  <c:v>37.787500000000001</c:v>
                </c:pt>
                <c:pt idx="79">
                  <c:v>37.787500000000001</c:v>
                </c:pt>
                <c:pt idx="80">
                  <c:v>34.662500000000001</c:v>
                </c:pt>
                <c:pt idx="81">
                  <c:v>39.35</c:v>
                </c:pt>
                <c:pt idx="82">
                  <c:v>39.35</c:v>
                </c:pt>
                <c:pt idx="83">
                  <c:v>40.912500000000001</c:v>
                </c:pt>
                <c:pt idx="84">
                  <c:v>40.912500000000001</c:v>
                </c:pt>
                <c:pt idx="85">
                  <c:v>40.912500000000001</c:v>
                </c:pt>
                <c:pt idx="86">
                  <c:v>42.475000000000001</c:v>
                </c:pt>
                <c:pt idx="87">
                  <c:v>47.162500000000001</c:v>
                </c:pt>
                <c:pt idx="88">
                  <c:v>47.162500000000001</c:v>
                </c:pt>
                <c:pt idx="89">
                  <c:v>47.162500000000001</c:v>
                </c:pt>
                <c:pt idx="90">
                  <c:v>44.037500000000001</c:v>
                </c:pt>
                <c:pt idx="91">
                  <c:v>45.6</c:v>
                </c:pt>
                <c:pt idx="92">
                  <c:v>45.6</c:v>
                </c:pt>
                <c:pt idx="93">
                  <c:v>50.287499999999994</c:v>
                </c:pt>
                <c:pt idx="94">
                  <c:v>47.162500000000001</c:v>
                </c:pt>
                <c:pt idx="95">
                  <c:v>50.287499999999994</c:v>
                </c:pt>
                <c:pt idx="96">
                  <c:v>48.725000000000001</c:v>
                </c:pt>
                <c:pt idx="97">
                  <c:v>54.974999999999994</c:v>
                </c:pt>
                <c:pt idx="98">
                  <c:v>53.412499999999994</c:v>
                </c:pt>
                <c:pt idx="99">
                  <c:v>50.287499999999994</c:v>
                </c:pt>
                <c:pt idx="100">
                  <c:v>51.849999999999994</c:v>
                </c:pt>
                <c:pt idx="101">
                  <c:v>53.412499999999994</c:v>
                </c:pt>
                <c:pt idx="102">
                  <c:v>56.537499999999994</c:v>
                </c:pt>
                <c:pt idx="103">
                  <c:v>59.662499999999994</c:v>
                </c:pt>
                <c:pt idx="104">
                  <c:v>56.537499999999994</c:v>
                </c:pt>
                <c:pt idx="105">
                  <c:v>53.412499999999994</c:v>
                </c:pt>
                <c:pt idx="106">
                  <c:v>56.537499999999994</c:v>
                </c:pt>
                <c:pt idx="107">
                  <c:v>61.224999999999994</c:v>
                </c:pt>
                <c:pt idx="108">
                  <c:v>59.662499999999994</c:v>
                </c:pt>
                <c:pt idx="109">
                  <c:v>58.099999999999994</c:v>
                </c:pt>
                <c:pt idx="110">
                  <c:v>58.099999999999994</c:v>
                </c:pt>
                <c:pt idx="111">
                  <c:v>61.224999999999994</c:v>
                </c:pt>
                <c:pt idx="112">
                  <c:v>61.224999999999994</c:v>
                </c:pt>
                <c:pt idx="113">
                  <c:v>62.787499999999994</c:v>
                </c:pt>
                <c:pt idx="114">
                  <c:v>62.787499999999994</c:v>
                </c:pt>
                <c:pt idx="115">
                  <c:v>58.099999999999994</c:v>
                </c:pt>
                <c:pt idx="116">
                  <c:v>62.787499999999994</c:v>
                </c:pt>
                <c:pt idx="117">
                  <c:v>64.349999999999994</c:v>
                </c:pt>
                <c:pt idx="118">
                  <c:v>62.787499999999994</c:v>
                </c:pt>
                <c:pt idx="119">
                  <c:v>59.662499999999994</c:v>
                </c:pt>
                <c:pt idx="120">
                  <c:v>64.349999999999994</c:v>
                </c:pt>
                <c:pt idx="121">
                  <c:v>69.037499999999994</c:v>
                </c:pt>
                <c:pt idx="122">
                  <c:v>69.037499999999994</c:v>
                </c:pt>
                <c:pt idx="123">
                  <c:v>70.599999999999994</c:v>
                </c:pt>
                <c:pt idx="124">
                  <c:v>67.474999999999994</c:v>
                </c:pt>
                <c:pt idx="125">
                  <c:v>65.912499999999994</c:v>
                </c:pt>
                <c:pt idx="126">
                  <c:v>69.037499999999994</c:v>
                </c:pt>
                <c:pt idx="127">
                  <c:v>67.474999999999994</c:v>
                </c:pt>
                <c:pt idx="128">
                  <c:v>70.599999999999994</c:v>
                </c:pt>
                <c:pt idx="129">
                  <c:v>75.287499999999994</c:v>
                </c:pt>
                <c:pt idx="130">
                  <c:v>69.037499999999994</c:v>
                </c:pt>
                <c:pt idx="131">
                  <c:v>69.037499999999994</c:v>
                </c:pt>
                <c:pt idx="132">
                  <c:v>76.849999999999994</c:v>
                </c:pt>
                <c:pt idx="133">
                  <c:v>75.287499999999994</c:v>
                </c:pt>
                <c:pt idx="134">
                  <c:v>70.599999999999994</c:v>
                </c:pt>
                <c:pt idx="135">
                  <c:v>70.599999999999994</c:v>
                </c:pt>
                <c:pt idx="136">
                  <c:v>72.162499999999994</c:v>
                </c:pt>
                <c:pt idx="137">
                  <c:v>73.724999999999994</c:v>
                </c:pt>
                <c:pt idx="138">
                  <c:v>78.412499999999994</c:v>
                </c:pt>
                <c:pt idx="139">
                  <c:v>72.162499999999994</c:v>
                </c:pt>
                <c:pt idx="140">
                  <c:v>73.724999999999994</c:v>
                </c:pt>
                <c:pt idx="141">
                  <c:v>79.974999999999994</c:v>
                </c:pt>
                <c:pt idx="142">
                  <c:v>79.974999999999994</c:v>
                </c:pt>
                <c:pt idx="143">
                  <c:v>79.974999999999994</c:v>
                </c:pt>
                <c:pt idx="144">
                  <c:v>75.287499999999994</c:v>
                </c:pt>
                <c:pt idx="145">
                  <c:v>75.287499999999994</c:v>
                </c:pt>
                <c:pt idx="146">
                  <c:v>79.974999999999994</c:v>
                </c:pt>
                <c:pt idx="147">
                  <c:v>81.537499999999994</c:v>
                </c:pt>
                <c:pt idx="148">
                  <c:v>84.662499999999994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446720"/>
        <c:axId val="370447280"/>
      </c:scatterChart>
      <c:valAx>
        <c:axId val="37044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447280"/>
        <c:crosses val="autoZero"/>
        <c:crossBetween val="midCat"/>
      </c:valAx>
      <c:valAx>
        <c:axId val="37044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446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30% 80%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'[1]Current Sensor Scope Data'!$AW$5:$AW$1004</c:f>
              <c:numCache>
                <c:formatCode>General</c:formatCode>
                <c:ptCount val="1000"/>
                <c:pt idx="0">
                  <c:v>-1.62</c:v>
                </c:pt>
                <c:pt idx="1">
                  <c:v>-1.62</c:v>
                </c:pt>
                <c:pt idx="2">
                  <c:v>-1.61</c:v>
                </c:pt>
                <c:pt idx="3">
                  <c:v>-1.61</c:v>
                </c:pt>
                <c:pt idx="4">
                  <c:v>-1.6</c:v>
                </c:pt>
                <c:pt idx="5">
                  <c:v>-1.6</c:v>
                </c:pt>
                <c:pt idx="6">
                  <c:v>-1.59</c:v>
                </c:pt>
                <c:pt idx="7">
                  <c:v>-1.59</c:v>
                </c:pt>
                <c:pt idx="8">
                  <c:v>-1.58</c:v>
                </c:pt>
                <c:pt idx="9">
                  <c:v>-1.58</c:v>
                </c:pt>
                <c:pt idx="10">
                  <c:v>-1.57</c:v>
                </c:pt>
                <c:pt idx="11">
                  <c:v>-1.57</c:v>
                </c:pt>
                <c:pt idx="12">
                  <c:v>-1.56</c:v>
                </c:pt>
                <c:pt idx="13">
                  <c:v>-1.56</c:v>
                </c:pt>
                <c:pt idx="14">
                  <c:v>-1.55</c:v>
                </c:pt>
                <c:pt idx="15">
                  <c:v>-1.55</c:v>
                </c:pt>
                <c:pt idx="16">
                  <c:v>-1.54</c:v>
                </c:pt>
                <c:pt idx="17">
                  <c:v>-1.54</c:v>
                </c:pt>
                <c:pt idx="18">
                  <c:v>-1.53</c:v>
                </c:pt>
                <c:pt idx="19">
                  <c:v>-1.53</c:v>
                </c:pt>
                <c:pt idx="20">
                  <c:v>-1.52</c:v>
                </c:pt>
                <c:pt idx="21">
                  <c:v>-1.52</c:v>
                </c:pt>
                <c:pt idx="22">
                  <c:v>-1.51</c:v>
                </c:pt>
                <c:pt idx="23">
                  <c:v>-1.51</c:v>
                </c:pt>
                <c:pt idx="24">
                  <c:v>-1.5</c:v>
                </c:pt>
                <c:pt idx="25">
                  <c:v>-1.5</c:v>
                </c:pt>
                <c:pt idx="26">
                  <c:v>-1.49</c:v>
                </c:pt>
                <c:pt idx="27">
                  <c:v>-1.49</c:v>
                </c:pt>
                <c:pt idx="28">
                  <c:v>-1.48</c:v>
                </c:pt>
                <c:pt idx="29">
                  <c:v>-1.48</c:v>
                </c:pt>
                <c:pt idx="30">
                  <c:v>-1.47</c:v>
                </c:pt>
                <c:pt idx="31">
                  <c:v>-1.47</c:v>
                </c:pt>
                <c:pt idx="32">
                  <c:v>-1.46</c:v>
                </c:pt>
                <c:pt idx="33">
                  <c:v>-1.46</c:v>
                </c:pt>
                <c:pt idx="34">
                  <c:v>-1.45</c:v>
                </c:pt>
                <c:pt idx="35">
                  <c:v>-1.45</c:v>
                </c:pt>
                <c:pt idx="36">
                  <c:v>-1.44</c:v>
                </c:pt>
                <c:pt idx="37">
                  <c:v>-1.44</c:v>
                </c:pt>
                <c:pt idx="38">
                  <c:v>-1.43</c:v>
                </c:pt>
                <c:pt idx="39">
                  <c:v>-1.43</c:v>
                </c:pt>
                <c:pt idx="40">
                  <c:v>-1.42</c:v>
                </c:pt>
                <c:pt idx="41">
                  <c:v>-1.42</c:v>
                </c:pt>
                <c:pt idx="42">
                  <c:v>-1.41</c:v>
                </c:pt>
                <c:pt idx="43">
                  <c:v>-1.41</c:v>
                </c:pt>
                <c:pt idx="44">
                  <c:v>-1.4</c:v>
                </c:pt>
                <c:pt idx="45">
                  <c:v>-1.4</c:v>
                </c:pt>
                <c:pt idx="46">
                  <c:v>-1.39</c:v>
                </c:pt>
                <c:pt idx="47">
                  <c:v>-1.39</c:v>
                </c:pt>
                <c:pt idx="48">
                  <c:v>-1.38</c:v>
                </c:pt>
                <c:pt idx="49">
                  <c:v>-1.38</c:v>
                </c:pt>
                <c:pt idx="50">
                  <c:v>-1.37</c:v>
                </c:pt>
                <c:pt idx="51">
                  <c:v>-1.37</c:v>
                </c:pt>
                <c:pt idx="52">
                  <c:v>-1.36</c:v>
                </c:pt>
                <c:pt idx="53">
                  <c:v>-1.36</c:v>
                </c:pt>
                <c:pt idx="54">
                  <c:v>-1.35</c:v>
                </c:pt>
                <c:pt idx="55">
                  <c:v>-1.35</c:v>
                </c:pt>
                <c:pt idx="56">
                  <c:v>-1.34</c:v>
                </c:pt>
                <c:pt idx="57">
                  <c:v>-1.34</c:v>
                </c:pt>
                <c:pt idx="58">
                  <c:v>-1.33</c:v>
                </c:pt>
                <c:pt idx="59">
                  <c:v>-1.33</c:v>
                </c:pt>
                <c:pt idx="60">
                  <c:v>-1.32</c:v>
                </c:pt>
                <c:pt idx="61">
                  <c:v>-1.32</c:v>
                </c:pt>
                <c:pt idx="62">
                  <c:v>-1.31</c:v>
                </c:pt>
                <c:pt idx="63">
                  <c:v>-1.31</c:v>
                </c:pt>
                <c:pt idx="64">
                  <c:v>-1.3</c:v>
                </c:pt>
                <c:pt idx="65">
                  <c:v>-1.3</c:v>
                </c:pt>
                <c:pt idx="66">
                  <c:v>-1.29</c:v>
                </c:pt>
                <c:pt idx="67">
                  <c:v>-1.29</c:v>
                </c:pt>
                <c:pt idx="68">
                  <c:v>-1.28</c:v>
                </c:pt>
                <c:pt idx="69">
                  <c:v>-1.28</c:v>
                </c:pt>
                <c:pt idx="70">
                  <c:v>-1.27</c:v>
                </c:pt>
                <c:pt idx="71">
                  <c:v>-1.27</c:v>
                </c:pt>
                <c:pt idx="72">
                  <c:v>-1.26</c:v>
                </c:pt>
                <c:pt idx="73">
                  <c:v>-1.26</c:v>
                </c:pt>
                <c:pt idx="74">
                  <c:v>-1.25</c:v>
                </c:pt>
                <c:pt idx="75">
                  <c:v>-1.25</c:v>
                </c:pt>
                <c:pt idx="76">
                  <c:v>-1.24</c:v>
                </c:pt>
                <c:pt idx="77">
                  <c:v>-1.24</c:v>
                </c:pt>
                <c:pt idx="78">
                  <c:v>-1.23</c:v>
                </c:pt>
                <c:pt idx="79">
                  <c:v>-1.23</c:v>
                </c:pt>
                <c:pt idx="80">
                  <c:v>-1.22</c:v>
                </c:pt>
                <c:pt idx="81">
                  <c:v>-1.22</c:v>
                </c:pt>
                <c:pt idx="82">
                  <c:v>-1.21</c:v>
                </c:pt>
                <c:pt idx="83">
                  <c:v>-1.21</c:v>
                </c:pt>
                <c:pt idx="84">
                  <c:v>-1.2</c:v>
                </c:pt>
                <c:pt idx="85">
                  <c:v>-1.2</c:v>
                </c:pt>
                <c:pt idx="86">
                  <c:v>-1.19</c:v>
                </c:pt>
                <c:pt idx="87">
                  <c:v>-1.19</c:v>
                </c:pt>
                <c:pt idx="88">
                  <c:v>-1.18</c:v>
                </c:pt>
                <c:pt idx="89">
                  <c:v>-1.18</c:v>
                </c:pt>
                <c:pt idx="90">
                  <c:v>-1.17</c:v>
                </c:pt>
                <c:pt idx="91">
                  <c:v>-1.17</c:v>
                </c:pt>
                <c:pt idx="92">
                  <c:v>-1.1599999999999999</c:v>
                </c:pt>
                <c:pt idx="93">
                  <c:v>-1.1599999999999999</c:v>
                </c:pt>
                <c:pt idx="94">
                  <c:v>-1.1499999999999999</c:v>
                </c:pt>
                <c:pt idx="95">
                  <c:v>-1.1499999999999999</c:v>
                </c:pt>
                <c:pt idx="96">
                  <c:v>-1.1399999999999999</c:v>
                </c:pt>
                <c:pt idx="97">
                  <c:v>-1.1399999999999999</c:v>
                </c:pt>
                <c:pt idx="98">
                  <c:v>-1.1299999999999999</c:v>
                </c:pt>
                <c:pt idx="99">
                  <c:v>-1.1299999999999999</c:v>
                </c:pt>
                <c:pt idx="100">
                  <c:v>-1.1200000000000001</c:v>
                </c:pt>
                <c:pt idx="101">
                  <c:v>-1.1200000000000001</c:v>
                </c:pt>
                <c:pt idx="102">
                  <c:v>-1.1100000000000001</c:v>
                </c:pt>
                <c:pt idx="103">
                  <c:v>-1.1100000000000001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-1.0900000000000001</c:v>
                </c:pt>
                <c:pt idx="107">
                  <c:v>-1.0900000000000001</c:v>
                </c:pt>
                <c:pt idx="108">
                  <c:v>-1.08</c:v>
                </c:pt>
                <c:pt idx="109">
                  <c:v>-1.08</c:v>
                </c:pt>
                <c:pt idx="110">
                  <c:v>-1.07</c:v>
                </c:pt>
                <c:pt idx="111">
                  <c:v>-1.07</c:v>
                </c:pt>
                <c:pt idx="112">
                  <c:v>-1.06</c:v>
                </c:pt>
                <c:pt idx="113">
                  <c:v>-1.06</c:v>
                </c:pt>
                <c:pt idx="114">
                  <c:v>-1.05</c:v>
                </c:pt>
                <c:pt idx="115">
                  <c:v>-1.05</c:v>
                </c:pt>
                <c:pt idx="116">
                  <c:v>-1.04</c:v>
                </c:pt>
                <c:pt idx="117">
                  <c:v>-1.04</c:v>
                </c:pt>
                <c:pt idx="118">
                  <c:v>-1.03</c:v>
                </c:pt>
                <c:pt idx="119">
                  <c:v>-1.03</c:v>
                </c:pt>
                <c:pt idx="120">
                  <c:v>-1.02</c:v>
                </c:pt>
                <c:pt idx="121">
                  <c:v>-1.02</c:v>
                </c:pt>
                <c:pt idx="122">
                  <c:v>-1.01</c:v>
                </c:pt>
                <c:pt idx="123">
                  <c:v>-1.01</c:v>
                </c:pt>
                <c:pt idx="124">
                  <c:v>-1</c:v>
                </c:pt>
                <c:pt idx="125">
                  <c:v>-0.995</c:v>
                </c:pt>
                <c:pt idx="126">
                  <c:v>-0.99</c:v>
                </c:pt>
                <c:pt idx="127">
                  <c:v>-0.98499999999999999</c:v>
                </c:pt>
                <c:pt idx="128">
                  <c:v>-0.98</c:v>
                </c:pt>
                <c:pt idx="129">
                  <c:v>-0.97499999999999998</c:v>
                </c:pt>
                <c:pt idx="130">
                  <c:v>-0.97</c:v>
                </c:pt>
                <c:pt idx="131">
                  <c:v>-0.96499999999999997</c:v>
                </c:pt>
                <c:pt idx="132">
                  <c:v>-0.96</c:v>
                </c:pt>
                <c:pt idx="133">
                  <c:v>-0.95499999999999996</c:v>
                </c:pt>
                <c:pt idx="134">
                  <c:v>-0.95</c:v>
                </c:pt>
                <c:pt idx="135">
                  <c:v>-0.94499999999999995</c:v>
                </c:pt>
                <c:pt idx="136">
                  <c:v>-0.94</c:v>
                </c:pt>
                <c:pt idx="137">
                  <c:v>-0.93500000000000005</c:v>
                </c:pt>
                <c:pt idx="138">
                  <c:v>-0.93</c:v>
                </c:pt>
                <c:pt idx="139">
                  <c:v>-0.92500000000000004</c:v>
                </c:pt>
                <c:pt idx="140">
                  <c:v>-0.92</c:v>
                </c:pt>
                <c:pt idx="141">
                  <c:v>-0.91500000000000004</c:v>
                </c:pt>
                <c:pt idx="142">
                  <c:v>-0.91</c:v>
                </c:pt>
                <c:pt idx="143">
                  <c:v>-0.90500000000000003</c:v>
                </c:pt>
                <c:pt idx="144">
                  <c:v>-0.9</c:v>
                </c:pt>
                <c:pt idx="145">
                  <c:v>-0.89500000000000002</c:v>
                </c:pt>
                <c:pt idx="146">
                  <c:v>-0.89</c:v>
                </c:pt>
                <c:pt idx="147">
                  <c:v>-0.88500000000000001</c:v>
                </c:pt>
                <c:pt idx="148">
                  <c:v>-0.88</c:v>
                </c:pt>
                <c:pt idx="149">
                  <c:v>-0.875</c:v>
                </c:pt>
                <c:pt idx="150">
                  <c:v>-0.87</c:v>
                </c:pt>
                <c:pt idx="151">
                  <c:v>-0.86499999999999999</c:v>
                </c:pt>
                <c:pt idx="152">
                  <c:v>-0.86</c:v>
                </c:pt>
                <c:pt idx="153">
                  <c:v>-0.85499999999999998</c:v>
                </c:pt>
                <c:pt idx="154">
                  <c:v>-0.85</c:v>
                </c:pt>
                <c:pt idx="155">
                  <c:v>-0.84499999999999997</c:v>
                </c:pt>
                <c:pt idx="156">
                  <c:v>-0.84</c:v>
                </c:pt>
                <c:pt idx="157">
                  <c:v>-0.83499999999999996</c:v>
                </c:pt>
                <c:pt idx="158">
                  <c:v>-0.83</c:v>
                </c:pt>
                <c:pt idx="159">
                  <c:v>-0.82499999999999996</c:v>
                </c:pt>
                <c:pt idx="160">
                  <c:v>-0.82</c:v>
                </c:pt>
                <c:pt idx="161">
                  <c:v>-0.81499999999999995</c:v>
                </c:pt>
                <c:pt idx="162">
                  <c:v>-0.81</c:v>
                </c:pt>
                <c:pt idx="163">
                  <c:v>-0.80500000000000005</c:v>
                </c:pt>
                <c:pt idx="164">
                  <c:v>-0.8</c:v>
                </c:pt>
                <c:pt idx="165">
                  <c:v>-0.79500000000000004</c:v>
                </c:pt>
                <c:pt idx="166">
                  <c:v>-0.79</c:v>
                </c:pt>
                <c:pt idx="167">
                  <c:v>-0.78500000000000003</c:v>
                </c:pt>
                <c:pt idx="168">
                  <c:v>-0.78</c:v>
                </c:pt>
                <c:pt idx="169">
                  <c:v>-0.77500000000000002</c:v>
                </c:pt>
                <c:pt idx="170">
                  <c:v>-0.77</c:v>
                </c:pt>
                <c:pt idx="171">
                  <c:v>-0.76500000000000001</c:v>
                </c:pt>
                <c:pt idx="172">
                  <c:v>-0.76</c:v>
                </c:pt>
                <c:pt idx="173">
                  <c:v>-0.755</c:v>
                </c:pt>
                <c:pt idx="174">
                  <c:v>-0.75</c:v>
                </c:pt>
                <c:pt idx="175">
                  <c:v>-0.745</c:v>
                </c:pt>
                <c:pt idx="176">
                  <c:v>-0.74</c:v>
                </c:pt>
                <c:pt idx="177">
                  <c:v>-0.73499999999999999</c:v>
                </c:pt>
                <c:pt idx="178">
                  <c:v>-0.73</c:v>
                </c:pt>
                <c:pt idx="179">
                  <c:v>-0.72499999999999998</c:v>
                </c:pt>
                <c:pt idx="180">
                  <c:v>-0.72</c:v>
                </c:pt>
                <c:pt idx="181">
                  <c:v>-0.71499999999999997</c:v>
                </c:pt>
                <c:pt idx="182">
                  <c:v>-0.71</c:v>
                </c:pt>
                <c:pt idx="183">
                  <c:v>-0.70499999999999996</c:v>
                </c:pt>
                <c:pt idx="184">
                  <c:v>-0.7</c:v>
                </c:pt>
                <c:pt idx="185">
                  <c:v>-0.69499999999999995</c:v>
                </c:pt>
                <c:pt idx="186">
                  <c:v>-0.69</c:v>
                </c:pt>
                <c:pt idx="187">
                  <c:v>-0.68500000000000005</c:v>
                </c:pt>
                <c:pt idx="188">
                  <c:v>-0.68</c:v>
                </c:pt>
                <c:pt idx="189">
                  <c:v>-0.67500000000000004</c:v>
                </c:pt>
                <c:pt idx="190">
                  <c:v>-0.67</c:v>
                </c:pt>
                <c:pt idx="191">
                  <c:v>-0.66500000000000004</c:v>
                </c:pt>
                <c:pt idx="192">
                  <c:v>-0.66</c:v>
                </c:pt>
                <c:pt idx="193">
                  <c:v>-0.65500000000000003</c:v>
                </c:pt>
                <c:pt idx="194">
                  <c:v>-0.65</c:v>
                </c:pt>
                <c:pt idx="195">
                  <c:v>-0.64500000000000002</c:v>
                </c:pt>
                <c:pt idx="196">
                  <c:v>-0.64</c:v>
                </c:pt>
                <c:pt idx="197">
                  <c:v>-0.63500000000000001</c:v>
                </c:pt>
                <c:pt idx="198">
                  <c:v>-0.63</c:v>
                </c:pt>
                <c:pt idx="199">
                  <c:v>-0.625</c:v>
                </c:pt>
                <c:pt idx="200">
                  <c:v>-0.62</c:v>
                </c:pt>
                <c:pt idx="201">
                  <c:v>-0.61499999999999999</c:v>
                </c:pt>
                <c:pt idx="202">
                  <c:v>-0.61</c:v>
                </c:pt>
                <c:pt idx="203">
                  <c:v>-0.60499999999999998</c:v>
                </c:pt>
                <c:pt idx="204">
                  <c:v>-0.6</c:v>
                </c:pt>
                <c:pt idx="205">
                  <c:v>-0.59499999999999997</c:v>
                </c:pt>
                <c:pt idx="206">
                  <c:v>-0.59</c:v>
                </c:pt>
                <c:pt idx="207">
                  <c:v>-0.58499999999999996</c:v>
                </c:pt>
                <c:pt idx="208">
                  <c:v>-0.57999999999999996</c:v>
                </c:pt>
                <c:pt idx="209">
                  <c:v>-0.57499999999999996</c:v>
                </c:pt>
                <c:pt idx="210">
                  <c:v>-0.56999999999999995</c:v>
                </c:pt>
                <c:pt idx="211">
                  <c:v>-0.56499999999999995</c:v>
                </c:pt>
                <c:pt idx="212">
                  <c:v>-0.56000000000000005</c:v>
                </c:pt>
                <c:pt idx="213">
                  <c:v>-0.55500000000000005</c:v>
                </c:pt>
                <c:pt idx="214">
                  <c:v>-0.55000000000000004</c:v>
                </c:pt>
                <c:pt idx="215">
                  <c:v>-0.54500000000000004</c:v>
                </c:pt>
                <c:pt idx="216">
                  <c:v>-0.54</c:v>
                </c:pt>
                <c:pt idx="217">
                  <c:v>-0.53500000000000003</c:v>
                </c:pt>
                <c:pt idx="218">
                  <c:v>-0.53</c:v>
                </c:pt>
                <c:pt idx="219">
                  <c:v>-0.52500000000000002</c:v>
                </c:pt>
                <c:pt idx="220">
                  <c:v>-0.52</c:v>
                </c:pt>
                <c:pt idx="221">
                  <c:v>-0.51500000000000001</c:v>
                </c:pt>
                <c:pt idx="222">
                  <c:v>-0.51</c:v>
                </c:pt>
                <c:pt idx="223">
                  <c:v>-0.505</c:v>
                </c:pt>
                <c:pt idx="224">
                  <c:v>-0.5</c:v>
                </c:pt>
                <c:pt idx="225">
                  <c:v>-0.495</c:v>
                </c:pt>
                <c:pt idx="226">
                  <c:v>-0.49</c:v>
                </c:pt>
                <c:pt idx="227">
                  <c:v>-0.48499999999999999</c:v>
                </c:pt>
                <c:pt idx="228">
                  <c:v>-0.48</c:v>
                </c:pt>
                <c:pt idx="229">
                  <c:v>-0.47499999999999998</c:v>
                </c:pt>
                <c:pt idx="230">
                  <c:v>-0.47</c:v>
                </c:pt>
                <c:pt idx="231">
                  <c:v>-0.46500000000000002</c:v>
                </c:pt>
                <c:pt idx="232">
                  <c:v>-0.46</c:v>
                </c:pt>
                <c:pt idx="233">
                  <c:v>-0.45500000000000002</c:v>
                </c:pt>
                <c:pt idx="234">
                  <c:v>-0.45</c:v>
                </c:pt>
                <c:pt idx="235">
                  <c:v>-0.44500000000000001</c:v>
                </c:pt>
                <c:pt idx="236">
                  <c:v>-0.44</c:v>
                </c:pt>
                <c:pt idx="237">
                  <c:v>-0.435</c:v>
                </c:pt>
                <c:pt idx="238">
                  <c:v>-0.43</c:v>
                </c:pt>
                <c:pt idx="239">
                  <c:v>-0.42499999999999999</c:v>
                </c:pt>
                <c:pt idx="240">
                  <c:v>-0.42</c:v>
                </c:pt>
                <c:pt idx="241">
                  <c:v>-0.41499999999999998</c:v>
                </c:pt>
                <c:pt idx="242">
                  <c:v>-0.41</c:v>
                </c:pt>
                <c:pt idx="243">
                  <c:v>-0.40500000000000003</c:v>
                </c:pt>
                <c:pt idx="244">
                  <c:v>-0.4</c:v>
                </c:pt>
                <c:pt idx="245">
                  <c:v>-0.39500000000000002</c:v>
                </c:pt>
                <c:pt idx="246">
                  <c:v>-0.39</c:v>
                </c:pt>
                <c:pt idx="247">
                  <c:v>-0.38500000000000001</c:v>
                </c:pt>
                <c:pt idx="248">
                  <c:v>-0.38</c:v>
                </c:pt>
                <c:pt idx="249">
                  <c:v>-0.375</c:v>
                </c:pt>
                <c:pt idx="250">
                  <c:v>-0.37</c:v>
                </c:pt>
                <c:pt idx="251">
                  <c:v>-0.36499999999999999</c:v>
                </c:pt>
                <c:pt idx="252">
                  <c:v>-0.36</c:v>
                </c:pt>
                <c:pt idx="253">
                  <c:v>-0.35499999999999998</c:v>
                </c:pt>
                <c:pt idx="254">
                  <c:v>-0.35</c:v>
                </c:pt>
                <c:pt idx="255">
                  <c:v>-0.34499999999999997</c:v>
                </c:pt>
                <c:pt idx="256">
                  <c:v>-0.34</c:v>
                </c:pt>
                <c:pt idx="257">
                  <c:v>-0.33500000000000002</c:v>
                </c:pt>
                <c:pt idx="258">
                  <c:v>-0.33</c:v>
                </c:pt>
                <c:pt idx="259">
                  <c:v>-0.32500000000000001</c:v>
                </c:pt>
                <c:pt idx="260">
                  <c:v>-0.32</c:v>
                </c:pt>
                <c:pt idx="261">
                  <c:v>-0.315</c:v>
                </c:pt>
                <c:pt idx="262">
                  <c:v>-0.31</c:v>
                </c:pt>
                <c:pt idx="263">
                  <c:v>-0.30499999999999999</c:v>
                </c:pt>
                <c:pt idx="264">
                  <c:v>-0.3</c:v>
                </c:pt>
                <c:pt idx="265">
                  <c:v>-0.29499999999999998</c:v>
                </c:pt>
                <c:pt idx="266">
                  <c:v>-0.28999999999999998</c:v>
                </c:pt>
                <c:pt idx="267">
                  <c:v>-0.28499999999999998</c:v>
                </c:pt>
                <c:pt idx="268">
                  <c:v>-0.28000000000000003</c:v>
                </c:pt>
                <c:pt idx="269">
                  <c:v>-0.27500000000000002</c:v>
                </c:pt>
                <c:pt idx="270">
                  <c:v>-0.27</c:v>
                </c:pt>
                <c:pt idx="271">
                  <c:v>-0.26500000000000001</c:v>
                </c:pt>
                <c:pt idx="272">
                  <c:v>-0.26</c:v>
                </c:pt>
                <c:pt idx="273">
                  <c:v>-0.255</c:v>
                </c:pt>
                <c:pt idx="274">
                  <c:v>-0.25</c:v>
                </c:pt>
                <c:pt idx="275">
                  <c:v>-0.245</c:v>
                </c:pt>
                <c:pt idx="276">
                  <c:v>-0.24</c:v>
                </c:pt>
                <c:pt idx="277">
                  <c:v>-0.23499999999999999</c:v>
                </c:pt>
                <c:pt idx="278">
                  <c:v>-0.23</c:v>
                </c:pt>
                <c:pt idx="279">
                  <c:v>-0.22500000000000001</c:v>
                </c:pt>
                <c:pt idx="280">
                  <c:v>-0.22</c:v>
                </c:pt>
                <c:pt idx="281">
                  <c:v>-0.215</c:v>
                </c:pt>
                <c:pt idx="282">
                  <c:v>-0.21</c:v>
                </c:pt>
                <c:pt idx="283">
                  <c:v>-0.20499999999999999</c:v>
                </c:pt>
                <c:pt idx="284">
                  <c:v>-0.2</c:v>
                </c:pt>
                <c:pt idx="285">
                  <c:v>-0.19500000000000001</c:v>
                </c:pt>
                <c:pt idx="286">
                  <c:v>-0.19</c:v>
                </c:pt>
                <c:pt idx="287">
                  <c:v>-0.185</c:v>
                </c:pt>
                <c:pt idx="288">
                  <c:v>-0.18</c:v>
                </c:pt>
                <c:pt idx="289">
                  <c:v>-0.17499999999999999</c:v>
                </c:pt>
                <c:pt idx="290">
                  <c:v>-0.17</c:v>
                </c:pt>
                <c:pt idx="291">
                  <c:v>-0.16500000000000001</c:v>
                </c:pt>
                <c:pt idx="292">
                  <c:v>-0.16</c:v>
                </c:pt>
                <c:pt idx="293">
                  <c:v>-0.155</c:v>
                </c:pt>
                <c:pt idx="294">
                  <c:v>-0.15</c:v>
                </c:pt>
                <c:pt idx="295">
                  <c:v>-0.14499999999999999</c:v>
                </c:pt>
                <c:pt idx="296">
                  <c:v>-0.14000000000000001</c:v>
                </c:pt>
                <c:pt idx="297">
                  <c:v>-0.13500000000000001</c:v>
                </c:pt>
                <c:pt idx="298">
                  <c:v>-0.13</c:v>
                </c:pt>
                <c:pt idx="299">
                  <c:v>-0.125</c:v>
                </c:pt>
                <c:pt idx="300">
                  <c:v>-0.12</c:v>
                </c:pt>
                <c:pt idx="301">
                  <c:v>-0.115</c:v>
                </c:pt>
                <c:pt idx="302">
                  <c:v>-0.11</c:v>
                </c:pt>
                <c:pt idx="303">
                  <c:v>-0.105</c:v>
                </c:pt>
                <c:pt idx="304">
                  <c:v>-0.1</c:v>
                </c:pt>
                <c:pt idx="305">
                  <c:v>-9.5000000000000001E-2</c:v>
                </c:pt>
                <c:pt idx="306">
                  <c:v>-0.09</c:v>
                </c:pt>
                <c:pt idx="307">
                  <c:v>-8.5000000000000006E-2</c:v>
                </c:pt>
                <c:pt idx="308">
                  <c:v>-0.08</c:v>
                </c:pt>
                <c:pt idx="309">
                  <c:v>-7.4999999999999997E-2</c:v>
                </c:pt>
                <c:pt idx="310">
                  <c:v>-7.0000000000000007E-2</c:v>
                </c:pt>
                <c:pt idx="311">
                  <c:v>-6.5000000000000002E-2</c:v>
                </c:pt>
                <c:pt idx="312">
                  <c:v>-0.06</c:v>
                </c:pt>
                <c:pt idx="313">
                  <c:v>-5.5E-2</c:v>
                </c:pt>
                <c:pt idx="314">
                  <c:v>-0.05</c:v>
                </c:pt>
                <c:pt idx="315">
                  <c:v>-4.4999999999999998E-2</c:v>
                </c:pt>
                <c:pt idx="316">
                  <c:v>-0.04</c:v>
                </c:pt>
                <c:pt idx="317">
                  <c:v>-3.5000000000000003E-2</c:v>
                </c:pt>
                <c:pt idx="318">
                  <c:v>-0.03</c:v>
                </c:pt>
                <c:pt idx="319">
                  <c:v>-2.5000000000000001E-2</c:v>
                </c:pt>
                <c:pt idx="320">
                  <c:v>-0.02</c:v>
                </c:pt>
                <c:pt idx="321">
                  <c:v>-1.4999999999999999E-2</c:v>
                </c:pt>
                <c:pt idx="322">
                  <c:v>-0.01</c:v>
                </c:pt>
                <c:pt idx="323">
                  <c:v>-5.0000000000000001E-3</c:v>
                </c:pt>
                <c:pt idx="324">
                  <c:v>0</c:v>
                </c:pt>
                <c:pt idx="325">
                  <c:v>5.0000000000000001E-3</c:v>
                </c:pt>
                <c:pt idx="326">
                  <c:v>0.01</c:v>
                </c:pt>
                <c:pt idx="327">
                  <c:v>1.4999999999999999E-2</c:v>
                </c:pt>
                <c:pt idx="328">
                  <c:v>0.02</c:v>
                </c:pt>
                <c:pt idx="329">
                  <c:v>2.5000000000000001E-2</c:v>
                </c:pt>
                <c:pt idx="330">
                  <c:v>0.03</c:v>
                </c:pt>
                <c:pt idx="331">
                  <c:v>3.5000000000000003E-2</c:v>
                </c:pt>
                <c:pt idx="332">
                  <c:v>0.04</c:v>
                </c:pt>
                <c:pt idx="333">
                  <c:v>4.4999999999999998E-2</c:v>
                </c:pt>
                <c:pt idx="334">
                  <c:v>0.05</c:v>
                </c:pt>
                <c:pt idx="335">
                  <c:v>5.5E-2</c:v>
                </c:pt>
                <c:pt idx="336">
                  <c:v>0.06</c:v>
                </c:pt>
                <c:pt idx="337">
                  <c:v>6.5000000000000002E-2</c:v>
                </c:pt>
                <c:pt idx="338">
                  <c:v>7.0000000000000007E-2</c:v>
                </c:pt>
                <c:pt idx="339">
                  <c:v>7.4999999999999997E-2</c:v>
                </c:pt>
                <c:pt idx="340">
                  <c:v>0.08</c:v>
                </c:pt>
                <c:pt idx="341">
                  <c:v>8.5000000000000006E-2</c:v>
                </c:pt>
                <c:pt idx="342">
                  <c:v>0.09</c:v>
                </c:pt>
                <c:pt idx="343">
                  <c:v>9.5000000000000001E-2</c:v>
                </c:pt>
                <c:pt idx="344">
                  <c:v>0.1</c:v>
                </c:pt>
                <c:pt idx="345">
                  <c:v>0.105</c:v>
                </c:pt>
                <c:pt idx="346">
                  <c:v>0.11</c:v>
                </c:pt>
                <c:pt idx="347">
                  <c:v>0.115</c:v>
                </c:pt>
                <c:pt idx="348">
                  <c:v>0.12</c:v>
                </c:pt>
                <c:pt idx="349">
                  <c:v>0.125</c:v>
                </c:pt>
                <c:pt idx="350">
                  <c:v>0.13</c:v>
                </c:pt>
                <c:pt idx="351">
                  <c:v>0.13500000000000001</c:v>
                </c:pt>
                <c:pt idx="352">
                  <c:v>0.14000000000000001</c:v>
                </c:pt>
                <c:pt idx="353">
                  <c:v>0.14499999999999999</c:v>
                </c:pt>
                <c:pt idx="354">
                  <c:v>0.15</c:v>
                </c:pt>
                <c:pt idx="355">
                  <c:v>0.155</c:v>
                </c:pt>
                <c:pt idx="356">
                  <c:v>0.16</c:v>
                </c:pt>
                <c:pt idx="357">
                  <c:v>0.16500000000000001</c:v>
                </c:pt>
                <c:pt idx="358">
                  <c:v>0.17</c:v>
                </c:pt>
                <c:pt idx="359">
                  <c:v>0.17499999999999999</c:v>
                </c:pt>
                <c:pt idx="360">
                  <c:v>0.18</c:v>
                </c:pt>
                <c:pt idx="361">
                  <c:v>0.185</c:v>
                </c:pt>
                <c:pt idx="362">
                  <c:v>0.19</c:v>
                </c:pt>
                <c:pt idx="363">
                  <c:v>0.19500000000000001</c:v>
                </c:pt>
                <c:pt idx="364">
                  <c:v>0.2</c:v>
                </c:pt>
                <c:pt idx="365">
                  <c:v>0.20499999999999999</c:v>
                </c:pt>
                <c:pt idx="366">
                  <c:v>0.21</c:v>
                </c:pt>
                <c:pt idx="367">
                  <c:v>0.215</c:v>
                </c:pt>
                <c:pt idx="368">
                  <c:v>0.22</c:v>
                </c:pt>
                <c:pt idx="369">
                  <c:v>0.22500000000000001</c:v>
                </c:pt>
                <c:pt idx="370">
                  <c:v>0.23</c:v>
                </c:pt>
                <c:pt idx="371">
                  <c:v>0.23499999999999999</c:v>
                </c:pt>
                <c:pt idx="372">
                  <c:v>0.24</c:v>
                </c:pt>
                <c:pt idx="373">
                  <c:v>0.245</c:v>
                </c:pt>
                <c:pt idx="374">
                  <c:v>0.25</c:v>
                </c:pt>
                <c:pt idx="375">
                  <c:v>0.255</c:v>
                </c:pt>
                <c:pt idx="376">
                  <c:v>0.26</c:v>
                </c:pt>
                <c:pt idx="377">
                  <c:v>0.26500000000000001</c:v>
                </c:pt>
                <c:pt idx="378">
                  <c:v>0.27</c:v>
                </c:pt>
                <c:pt idx="379">
                  <c:v>0.27500000000000002</c:v>
                </c:pt>
                <c:pt idx="380">
                  <c:v>0.28000000000000003</c:v>
                </c:pt>
                <c:pt idx="381">
                  <c:v>0.28499999999999998</c:v>
                </c:pt>
                <c:pt idx="382">
                  <c:v>0.28999999999999998</c:v>
                </c:pt>
                <c:pt idx="383">
                  <c:v>0.29499999999999998</c:v>
                </c:pt>
                <c:pt idx="384">
                  <c:v>0.3</c:v>
                </c:pt>
                <c:pt idx="385">
                  <c:v>0.30499999999999999</c:v>
                </c:pt>
                <c:pt idx="386">
                  <c:v>0.31</c:v>
                </c:pt>
                <c:pt idx="387">
                  <c:v>0.315</c:v>
                </c:pt>
                <c:pt idx="388">
                  <c:v>0.32</c:v>
                </c:pt>
                <c:pt idx="389">
                  <c:v>0.32500000000000001</c:v>
                </c:pt>
                <c:pt idx="390">
                  <c:v>0.33</c:v>
                </c:pt>
                <c:pt idx="391">
                  <c:v>0.33500000000000002</c:v>
                </c:pt>
                <c:pt idx="392">
                  <c:v>0.34</c:v>
                </c:pt>
                <c:pt idx="393">
                  <c:v>0.34499999999999997</c:v>
                </c:pt>
                <c:pt idx="394">
                  <c:v>0.35</c:v>
                </c:pt>
                <c:pt idx="395">
                  <c:v>0.35499999999999998</c:v>
                </c:pt>
                <c:pt idx="396">
                  <c:v>0.36</c:v>
                </c:pt>
                <c:pt idx="397">
                  <c:v>0.36499999999999999</c:v>
                </c:pt>
                <c:pt idx="398">
                  <c:v>0.37</c:v>
                </c:pt>
                <c:pt idx="399">
                  <c:v>0.375</c:v>
                </c:pt>
                <c:pt idx="400">
                  <c:v>0.38</c:v>
                </c:pt>
                <c:pt idx="401">
                  <c:v>0.38500000000000001</c:v>
                </c:pt>
                <c:pt idx="402">
                  <c:v>0.39</c:v>
                </c:pt>
                <c:pt idx="403">
                  <c:v>0.39500000000000002</c:v>
                </c:pt>
                <c:pt idx="404">
                  <c:v>0.4</c:v>
                </c:pt>
                <c:pt idx="405">
                  <c:v>0.40500000000000003</c:v>
                </c:pt>
                <c:pt idx="406">
                  <c:v>0.41</c:v>
                </c:pt>
                <c:pt idx="407">
                  <c:v>0.41499999999999998</c:v>
                </c:pt>
                <c:pt idx="408">
                  <c:v>0.42</c:v>
                </c:pt>
                <c:pt idx="409">
                  <c:v>0.42499999999999999</c:v>
                </c:pt>
                <c:pt idx="410">
                  <c:v>0.43</c:v>
                </c:pt>
                <c:pt idx="411">
                  <c:v>0.435</c:v>
                </c:pt>
                <c:pt idx="412">
                  <c:v>0.44</c:v>
                </c:pt>
                <c:pt idx="413">
                  <c:v>0.44500000000000001</c:v>
                </c:pt>
                <c:pt idx="414">
                  <c:v>0.45</c:v>
                </c:pt>
                <c:pt idx="415">
                  <c:v>0.45500000000000002</c:v>
                </c:pt>
                <c:pt idx="416">
                  <c:v>0.46</c:v>
                </c:pt>
                <c:pt idx="417">
                  <c:v>0.46500000000000002</c:v>
                </c:pt>
                <c:pt idx="418">
                  <c:v>0.47</c:v>
                </c:pt>
                <c:pt idx="419">
                  <c:v>0.47499999999999998</c:v>
                </c:pt>
                <c:pt idx="420">
                  <c:v>0.48</c:v>
                </c:pt>
                <c:pt idx="421">
                  <c:v>0.48499999999999999</c:v>
                </c:pt>
                <c:pt idx="422">
                  <c:v>0.49</c:v>
                </c:pt>
                <c:pt idx="423">
                  <c:v>0.495</c:v>
                </c:pt>
                <c:pt idx="424">
                  <c:v>0.5</c:v>
                </c:pt>
                <c:pt idx="425">
                  <c:v>0.505</c:v>
                </c:pt>
                <c:pt idx="426">
                  <c:v>0.51</c:v>
                </c:pt>
                <c:pt idx="427">
                  <c:v>0.51500000000000001</c:v>
                </c:pt>
                <c:pt idx="428">
                  <c:v>0.52</c:v>
                </c:pt>
                <c:pt idx="429">
                  <c:v>0.52500000000000002</c:v>
                </c:pt>
                <c:pt idx="430">
                  <c:v>0.53</c:v>
                </c:pt>
                <c:pt idx="431">
                  <c:v>0.53500000000000003</c:v>
                </c:pt>
                <c:pt idx="432">
                  <c:v>0.54</c:v>
                </c:pt>
                <c:pt idx="433">
                  <c:v>0.54500000000000004</c:v>
                </c:pt>
                <c:pt idx="434">
                  <c:v>0.55000000000000004</c:v>
                </c:pt>
                <c:pt idx="435">
                  <c:v>0.55500000000000005</c:v>
                </c:pt>
                <c:pt idx="436">
                  <c:v>0.56000000000000005</c:v>
                </c:pt>
                <c:pt idx="437">
                  <c:v>0.56499999999999995</c:v>
                </c:pt>
                <c:pt idx="438">
                  <c:v>0.56999999999999995</c:v>
                </c:pt>
                <c:pt idx="439">
                  <c:v>0.57499999999999996</c:v>
                </c:pt>
                <c:pt idx="440">
                  <c:v>0.57999999999999996</c:v>
                </c:pt>
                <c:pt idx="441">
                  <c:v>0.58499999999999996</c:v>
                </c:pt>
                <c:pt idx="442">
                  <c:v>0.59</c:v>
                </c:pt>
                <c:pt idx="443">
                  <c:v>0.59499999999999997</c:v>
                </c:pt>
                <c:pt idx="444">
                  <c:v>0.6</c:v>
                </c:pt>
                <c:pt idx="445">
                  <c:v>0.60499999999999998</c:v>
                </c:pt>
                <c:pt idx="446">
                  <c:v>0.61</c:v>
                </c:pt>
                <c:pt idx="447">
                  <c:v>0.61499999999999999</c:v>
                </c:pt>
                <c:pt idx="448">
                  <c:v>0.62</c:v>
                </c:pt>
                <c:pt idx="449">
                  <c:v>0.625</c:v>
                </c:pt>
                <c:pt idx="450">
                  <c:v>0.63</c:v>
                </c:pt>
                <c:pt idx="451">
                  <c:v>0.63500000000000001</c:v>
                </c:pt>
                <c:pt idx="452">
                  <c:v>0.64</c:v>
                </c:pt>
                <c:pt idx="453">
                  <c:v>0.64500000000000002</c:v>
                </c:pt>
                <c:pt idx="454">
                  <c:v>0.65</c:v>
                </c:pt>
                <c:pt idx="455">
                  <c:v>0.65500000000000003</c:v>
                </c:pt>
                <c:pt idx="456">
                  <c:v>0.66</c:v>
                </c:pt>
                <c:pt idx="457">
                  <c:v>0.66500000000000004</c:v>
                </c:pt>
                <c:pt idx="458">
                  <c:v>0.67</c:v>
                </c:pt>
                <c:pt idx="459">
                  <c:v>0.67500000000000004</c:v>
                </c:pt>
                <c:pt idx="460">
                  <c:v>0.68</c:v>
                </c:pt>
                <c:pt idx="461">
                  <c:v>0.68500000000000005</c:v>
                </c:pt>
                <c:pt idx="462">
                  <c:v>0.69</c:v>
                </c:pt>
                <c:pt idx="463">
                  <c:v>0.69499999999999995</c:v>
                </c:pt>
                <c:pt idx="464">
                  <c:v>0.7</c:v>
                </c:pt>
                <c:pt idx="465">
                  <c:v>0.70499999999999996</c:v>
                </c:pt>
                <c:pt idx="466">
                  <c:v>0.71</c:v>
                </c:pt>
                <c:pt idx="467">
                  <c:v>0.71499999999999997</c:v>
                </c:pt>
                <c:pt idx="468">
                  <c:v>0.72</c:v>
                </c:pt>
                <c:pt idx="469">
                  <c:v>0.72499999999999998</c:v>
                </c:pt>
                <c:pt idx="470">
                  <c:v>0.73</c:v>
                </c:pt>
                <c:pt idx="471">
                  <c:v>0.73499999999999999</c:v>
                </c:pt>
                <c:pt idx="472">
                  <c:v>0.74</c:v>
                </c:pt>
                <c:pt idx="473">
                  <c:v>0.745</c:v>
                </c:pt>
                <c:pt idx="474">
                  <c:v>0.75</c:v>
                </c:pt>
                <c:pt idx="475">
                  <c:v>0.755</c:v>
                </c:pt>
                <c:pt idx="476">
                  <c:v>0.76</c:v>
                </c:pt>
                <c:pt idx="477">
                  <c:v>0.76500000000000001</c:v>
                </c:pt>
                <c:pt idx="478">
                  <c:v>0.77</c:v>
                </c:pt>
                <c:pt idx="479">
                  <c:v>0.77500000000000002</c:v>
                </c:pt>
                <c:pt idx="480">
                  <c:v>0.78</c:v>
                </c:pt>
                <c:pt idx="481">
                  <c:v>0.78500000000000003</c:v>
                </c:pt>
                <c:pt idx="482">
                  <c:v>0.79</c:v>
                </c:pt>
                <c:pt idx="483">
                  <c:v>0.79500000000000004</c:v>
                </c:pt>
                <c:pt idx="484">
                  <c:v>0.8</c:v>
                </c:pt>
                <c:pt idx="485">
                  <c:v>0.80500000000000005</c:v>
                </c:pt>
                <c:pt idx="486">
                  <c:v>0.81</c:v>
                </c:pt>
                <c:pt idx="487">
                  <c:v>0.81499999999999995</c:v>
                </c:pt>
                <c:pt idx="488">
                  <c:v>0.82</c:v>
                </c:pt>
                <c:pt idx="489">
                  <c:v>0.82499999999999996</c:v>
                </c:pt>
                <c:pt idx="490">
                  <c:v>0.83</c:v>
                </c:pt>
                <c:pt idx="491">
                  <c:v>0.83499999999999996</c:v>
                </c:pt>
                <c:pt idx="492">
                  <c:v>0.84</c:v>
                </c:pt>
                <c:pt idx="493">
                  <c:v>0.84499999999999997</c:v>
                </c:pt>
                <c:pt idx="494">
                  <c:v>0.85</c:v>
                </c:pt>
                <c:pt idx="495">
                  <c:v>0.85499999999999998</c:v>
                </c:pt>
                <c:pt idx="496">
                  <c:v>0.86</c:v>
                </c:pt>
                <c:pt idx="497">
                  <c:v>0.86499999999999999</c:v>
                </c:pt>
                <c:pt idx="498">
                  <c:v>0.87</c:v>
                </c:pt>
                <c:pt idx="499">
                  <c:v>0.875</c:v>
                </c:pt>
                <c:pt idx="500">
                  <c:v>0.88</c:v>
                </c:pt>
                <c:pt idx="501">
                  <c:v>0.88500000000000001</c:v>
                </c:pt>
                <c:pt idx="502">
                  <c:v>0.89</c:v>
                </c:pt>
                <c:pt idx="503">
                  <c:v>0.89500000000000002</c:v>
                </c:pt>
                <c:pt idx="504">
                  <c:v>0.9</c:v>
                </c:pt>
                <c:pt idx="505">
                  <c:v>0.90500000000000003</c:v>
                </c:pt>
                <c:pt idx="506">
                  <c:v>0.91</c:v>
                </c:pt>
                <c:pt idx="507">
                  <c:v>0.91500000000000004</c:v>
                </c:pt>
                <c:pt idx="508">
                  <c:v>0.92</c:v>
                </c:pt>
                <c:pt idx="509">
                  <c:v>0.92500000000000004</c:v>
                </c:pt>
                <c:pt idx="510">
                  <c:v>0.93</c:v>
                </c:pt>
                <c:pt idx="511">
                  <c:v>0.93500000000000005</c:v>
                </c:pt>
                <c:pt idx="512">
                  <c:v>0.94</c:v>
                </c:pt>
                <c:pt idx="513">
                  <c:v>0.94499999999999995</c:v>
                </c:pt>
                <c:pt idx="514">
                  <c:v>0.95</c:v>
                </c:pt>
                <c:pt idx="515">
                  <c:v>0.95499999999999996</c:v>
                </c:pt>
                <c:pt idx="516">
                  <c:v>0.96</c:v>
                </c:pt>
                <c:pt idx="517">
                  <c:v>0.96499999999999997</c:v>
                </c:pt>
                <c:pt idx="518">
                  <c:v>0.97</c:v>
                </c:pt>
                <c:pt idx="519">
                  <c:v>0.97499999999999998</c:v>
                </c:pt>
                <c:pt idx="520">
                  <c:v>0.98</c:v>
                </c:pt>
                <c:pt idx="521">
                  <c:v>0.98499999999999999</c:v>
                </c:pt>
                <c:pt idx="522">
                  <c:v>0.99</c:v>
                </c:pt>
                <c:pt idx="523">
                  <c:v>0.995</c:v>
                </c:pt>
                <c:pt idx="524">
                  <c:v>1</c:v>
                </c:pt>
                <c:pt idx="525">
                  <c:v>1.0049999999999999</c:v>
                </c:pt>
                <c:pt idx="526">
                  <c:v>1.01</c:v>
                </c:pt>
                <c:pt idx="527">
                  <c:v>1.0149999999999999</c:v>
                </c:pt>
                <c:pt idx="528">
                  <c:v>1.02</c:v>
                </c:pt>
                <c:pt idx="529">
                  <c:v>1.0249999999999999</c:v>
                </c:pt>
                <c:pt idx="530">
                  <c:v>1.03</c:v>
                </c:pt>
                <c:pt idx="531">
                  <c:v>1.0349999999999999</c:v>
                </c:pt>
                <c:pt idx="532">
                  <c:v>1.04</c:v>
                </c:pt>
                <c:pt idx="533">
                  <c:v>1.0449999999999999</c:v>
                </c:pt>
                <c:pt idx="534">
                  <c:v>1.05</c:v>
                </c:pt>
                <c:pt idx="535">
                  <c:v>1.0549999999999999</c:v>
                </c:pt>
                <c:pt idx="536">
                  <c:v>1.06</c:v>
                </c:pt>
                <c:pt idx="537">
                  <c:v>1.0649999999999999</c:v>
                </c:pt>
                <c:pt idx="538">
                  <c:v>1.07</c:v>
                </c:pt>
                <c:pt idx="539">
                  <c:v>1.075</c:v>
                </c:pt>
                <c:pt idx="540">
                  <c:v>1.08</c:v>
                </c:pt>
                <c:pt idx="541">
                  <c:v>1.085</c:v>
                </c:pt>
                <c:pt idx="542">
                  <c:v>1.0900000000000001</c:v>
                </c:pt>
                <c:pt idx="543">
                  <c:v>1.095</c:v>
                </c:pt>
                <c:pt idx="544">
                  <c:v>1.1000000000000001</c:v>
                </c:pt>
                <c:pt idx="545">
                  <c:v>1.105</c:v>
                </c:pt>
                <c:pt idx="546">
                  <c:v>1.1100000000000001</c:v>
                </c:pt>
                <c:pt idx="547">
                  <c:v>1.115</c:v>
                </c:pt>
                <c:pt idx="548">
                  <c:v>1.1200000000000001</c:v>
                </c:pt>
                <c:pt idx="549">
                  <c:v>1.125</c:v>
                </c:pt>
                <c:pt idx="550">
                  <c:v>1.1299999999999999</c:v>
                </c:pt>
                <c:pt idx="551">
                  <c:v>1.135</c:v>
                </c:pt>
                <c:pt idx="552">
                  <c:v>1.1399999999999999</c:v>
                </c:pt>
                <c:pt idx="553">
                  <c:v>1.145</c:v>
                </c:pt>
                <c:pt idx="554">
                  <c:v>1.1499999999999999</c:v>
                </c:pt>
                <c:pt idx="555">
                  <c:v>1.155</c:v>
                </c:pt>
                <c:pt idx="556">
                  <c:v>1.1599999999999999</c:v>
                </c:pt>
                <c:pt idx="557">
                  <c:v>1.165</c:v>
                </c:pt>
                <c:pt idx="558">
                  <c:v>1.17</c:v>
                </c:pt>
                <c:pt idx="559">
                  <c:v>1.175</c:v>
                </c:pt>
                <c:pt idx="560">
                  <c:v>1.18</c:v>
                </c:pt>
                <c:pt idx="561">
                  <c:v>1.1850000000000001</c:v>
                </c:pt>
                <c:pt idx="562">
                  <c:v>1.19</c:v>
                </c:pt>
                <c:pt idx="563">
                  <c:v>1.1950000000000001</c:v>
                </c:pt>
                <c:pt idx="564">
                  <c:v>1.2</c:v>
                </c:pt>
                <c:pt idx="565">
                  <c:v>1.2050000000000001</c:v>
                </c:pt>
                <c:pt idx="566">
                  <c:v>1.21</c:v>
                </c:pt>
                <c:pt idx="567">
                  <c:v>1.2150000000000001</c:v>
                </c:pt>
                <c:pt idx="568">
                  <c:v>1.22</c:v>
                </c:pt>
                <c:pt idx="569">
                  <c:v>1.2250000000000001</c:v>
                </c:pt>
                <c:pt idx="570">
                  <c:v>1.23</c:v>
                </c:pt>
                <c:pt idx="571">
                  <c:v>1.2350000000000001</c:v>
                </c:pt>
                <c:pt idx="572">
                  <c:v>1.24</c:v>
                </c:pt>
                <c:pt idx="573">
                  <c:v>1.2450000000000001</c:v>
                </c:pt>
                <c:pt idx="574">
                  <c:v>1.25</c:v>
                </c:pt>
                <c:pt idx="575">
                  <c:v>1.2549999999999999</c:v>
                </c:pt>
                <c:pt idx="576">
                  <c:v>1.26</c:v>
                </c:pt>
                <c:pt idx="577">
                  <c:v>1.2649999999999999</c:v>
                </c:pt>
                <c:pt idx="578">
                  <c:v>1.27</c:v>
                </c:pt>
                <c:pt idx="579">
                  <c:v>1.2749999999999999</c:v>
                </c:pt>
                <c:pt idx="580">
                  <c:v>1.28</c:v>
                </c:pt>
                <c:pt idx="581">
                  <c:v>1.2849999999999999</c:v>
                </c:pt>
                <c:pt idx="582">
                  <c:v>1.29</c:v>
                </c:pt>
                <c:pt idx="583">
                  <c:v>1.2949999999999999</c:v>
                </c:pt>
                <c:pt idx="584">
                  <c:v>1.3</c:v>
                </c:pt>
                <c:pt idx="585">
                  <c:v>1.3049999999999999</c:v>
                </c:pt>
                <c:pt idx="586">
                  <c:v>1.31</c:v>
                </c:pt>
                <c:pt idx="587">
                  <c:v>1.3149999999999999</c:v>
                </c:pt>
                <c:pt idx="588">
                  <c:v>1.32</c:v>
                </c:pt>
                <c:pt idx="589">
                  <c:v>1.325</c:v>
                </c:pt>
                <c:pt idx="590">
                  <c:v>1.33</c:v>
                </c:pt>
                <c:pt idx="591">
                  <c:v>1.335</c:v>
                </c:pt>
                <c:pt idx="592">
                  <c:v>1.34</c:v>
                </c:pt>
                <c:pt idx="593">
                  <c:v>1.345</c:v>
                </c:pt>
                <c:pt idx="594">
                  <c:v>1.35</c:v>
                </c:pt>
                <c:pt idx="595">
                  <c:v>1.355</c:v>
                </c:pt>
                <c:pt idx="596">
                  <c:v>1.36</c:v>
                </c:pt>
                <c:pt idx="597">
                  <c:v>1.365</c:v>
                </c:pt>
                <c:pt idx="598">
                  <c:v>1.37</c:v>
                </c:pt>
                <c:pt idx="599">
                  <c:v>1.375</c:v>
                </c:pt>
                <c:pt idx="600">
                  <c:v>1.38</c:v>
                </c:pt>
                <c:pt idx="601">
                  <c:v>1.385</c:v>
                </c:pt>
                <c:pt idx="602">
                  <c:v>1.39</c:v>
                </c:pt>
                <c:pt idx="603">
                  <c:v>1.395</c:v>
                </c:pt>
                <c:pt idx="604">
                  <c:v>1.4</c:v>
                </c:pt>
                <c:pt idx="605">
                  <c:v>1.405</c:v>
                </c:pt>
                <c:pt idx="606">
                  <c:v>1.41</c:v>
                </c:pt>
                <c:pt idx="607">
                  <c:v>1.415</c:v>
                </c:pt>
                <c:pt idx="608">
                  <c:v>1.42</c:v>
                </c:pt>
                <c:pt idx="609">
                  <c:v>1.425</c:v>
                </c:pt>
                <c:pt idx="610">
                  <c:v>1.43</c:v>
                </c:pt>
                <c:pt idx="611">
                  <c:v>1.4350000000000001</c:v>
                </c:pt>
                <c:pt idx="612">
                  <c:v>1.44</c:v>
                </c:pt>
                <c:pt idx="613">
                  <c:v>1.4450000000000001</c:v>
                </c:pt>
                <c:pt idx="614">
                  <c:v>1.45</c:v>
                </c:pt>
                <c:pt idx="615">
                  <c:v>1.4550000000000001</c:v>
                </c:pt>
                <c:pt idx="616">
                  <c:v>1.46</c:v>
                </c:pt>
                <c:pt idx="617">
                  <c:v>1.4650000000000001</c:v>
                </c:pt>
                <c:pt idx="618">
                  <c:v>1.47</c:v>
                </c:pt>
                <c:pt idx="619">
                  <c:v>1.4750000000000001</c:v>
                </c:pt>
                <c:pt idx="620">
                  <c:v>1.48</c:v>
                </c:pt>
                <c:pt idx="621">
                  <c:v>1.4850000000000001</c:v>
                </c:pt>
                <c:pt idx="622">
                  <c:v>1.49</c:v>
                </c:pt>
                <c:pt idx="623">
                  <c:v>1.4950000000000001</c:v>
                </c:pt>
                <c:pt idx="624">
                  <c:v>1.5</c:v>
                </c:pt>
                <c:pt idx="625">
                  <c:v>1.5049999999999999</c:v>
                </c:pt>
                <c:pt idx="626">
                  <c:v>1.51</c:v>
                </c:pt>
                <c:pt idx="627">
                  <c:v>1.5149999999999999</c:v>
                </c:pt>
                <c:pt idx="628">
                  <c:v>1.52</c:v>
                </c:pt>
                <c:pt idx="629">
                  <c:v>1.5249999999999999</c:v>
                </c:pt>
                <c:pt idx="630">
                  <c:v>1.53</c:v>
                </c:pt>
                <c:pt idx="631">
                  <c:v>1.5349999999999999</c:v>
                </c:pt>
                <c:pt idx="632">
                  <c:v>1.54</c:v>
                </c:pt>
                <c:pt idx="633">
                  <c:v>1.5449999999999999</c:v>
                </c:pt>
                <c:pt idx="634">
                  <c:v>1.55</c:v>
                </c:pt>
                <c:pt idx="635">
                  <c:v>1.5549999999999999</c:v>
                </c:pt>
                <c:pt idx="636">
                  <c:v>1.56</c:v>
                </c:pt>
                <c:pt idx="637">
                  <c:v>1.5649999999999999</c:v>
                </c:pt>
                <c:pt idx="638">
                  <c:v>1.57</c:v>
                </c:pt>
                <c:pt idx="639">
                  <c:v>1.575</c:v>
                </c:pt>
                <c:pt idx="640">
                  <c:v>1.58</c:v>
                </c:pt>
                <c:pt idx="641">
                  <c:v>1.585</c:v>
                </c:pt>
                <c:pt idx="642">
                  <c:v>1.59</c:v>
                </c:pt>
                <c:pt idx="643">
                  <c:v>1.595</c:v>
                </c:pt>
                <c:pt idx="644">
                  <c:v>1.6</c:v>
                </c:pt>
                <c:pt idx="645">
                  <c:v>1.605</c:v>
                </c:pt>
                <c:pt idx="646">
                  <c:v>1.61</c:v>
                </c:pt>
                <c:pt idx="647">
                  <c:v>1.615</c:v>
                </c:pt>
                <c:pt idx="648">
                  <c:v>1.62</c:v>
                </c:pt>
                <c:pt idx="649">
                  <c:v>1.625</c:v>
                </c:pt>
                <c:pt idx="650">
                  <c:v>1.63</c:v>
                </c:pt>
                <c:pt idx="651">
                  <c:v>1.635</c:v>
                </c:pt>
                <c:pt idx="652">
                  <c:v>1.64</c:v>
                </c:pt>
                <c:pt idx="653">
                  <c:v>1.645</c:v>
                </c:pt>
                <c:pt idx="654">
                  <c:v>1.65</c:v>
                </c:pt>
                <c:pt idx="655">
                  <c:v>1.655</c:v>
                </c:pt>
                <c:pt idx="656">
                  <c:v>1.66</c:v>
                </c:pt>
                <c:pt idx="657">
                  <c:v>1.665</c:v>
                </c:pt>
                <c:pt idx="658">
                  <c:v>1.67</c:v>
                </c:pt>
                <c:pt idx="659">
                  <c:v>1.675</c:v>
                </c:pt>
                <c:pt idx="660">
                  <c:v>1.68</c:v>
                </c:pt>
                <c:pt idx="661">
                  <c:v>1.6850000000000001</c:v>
                </c:pt>
                <c:pt idx="662">
                  <c:v>1.69</c:v>
                </c:pt>
                <c:pt idx="663">
                  <c:v>1.6950000000000001</c:v>
                </c:pt>
                <c:pt idx="664">
                  <c:v>1.7</c:v>
                </c:pt>
                <c:pt idx="665">
                  <c:v>1.7050000000000001</c:v>
                </c:pt>
                <c:pt idx="666">
                  <c:v>1.71</c:v>
                </c:pt>
                <c:pt idx="667">
                  <c:v>1.7150000000000001</c:v>
                </c:pt>
                <c:pt idx="668">
                  <c:v>1.72</c:v>
                </c:pt>
                <c:pt idx="669">
                  <c:v>1.7250000000000001</c:v>
                </c:pt>
                <c:pt idx="670">
                  <c:v>1.73</c:v>
                </c:pt>
                <c:pt idx="671">
                  <c:v>1.7350000000000001</c:v>
                </c:pt>
                <c:pt idx="672">
                  <c:v>1.74</c:v>
                </c:pt>
                <c:pt idx="673">
                  <c:v>1.7450000000000001</c:v>
                </c:pt>
                <c:pt idx="674">
                  <c:v>1.75</c:v>
                </c:pt>
                <c:pt idx="675">
                  <c:v>1.7549999999999999</c:v>
                </c:pt>
                <c:pt idx="676">
                  <c:v>1.76</c:v>
                </c:pt>
                <c:pt idx="677">
                  <c:v>1.7649999999999999</c:v>
                </c:pt>
                <c:pt idx="678">
                  <c:v>1.77</c:v>
                </c:pt>
                <c:pt idx="679">
                  <c:v>1.7749999999999999</c:v>
                </c:pt>
                <c:pt idx="680">
                  <c:v>1.78</c:v>
                </c:pt>
                <c:pt idx="681">
                  <c:v>1.7849999999999999</c:v>
                </c:pt>
                <c:pt idx="682">
                  <c:v>1.79</c:v>
                </c:pt>
                <c:pt idx="683">
                  <c:v>1.7949999999999999</c:v>
                </c:pt>
                <c:pt idx="684">
                  <c:v>1.8</c:v>
                </c:pt>
                <c:pt idx="685">
                  <c:v>1.8049999999999999</c:v>
                </c:pt>
                <c:pt idx="686">
                  <c:v>1.81</c:v>
                </c:pt>
                <c:pt idx="687">
                  <c:v>1.8149999999999999</c:v>
                </c:pt>
                <c:pt idx="688">
                  <c:v>1.82</c:v>
                </c:pt>
                <c:pt idx="689">
                  <c:v>1.825</c:v>
                </c:pt>
                <c:pt idx="690">
                  <c:v>1.83</c:v>
                </c:pt>
                <c:pt idx="691">
                  <c:v>1.835</c:v>
                </c:pt>
                <c:pt idx="692">
                  <c:v>1.84</c:v>
                </c:pt>
                <c:pt idx="693">
                  <c:v>1.845</c:v>
                </c:pt>
                <c:pt idx="694">
                  <c:v>1.85</c:v>
                </c:pt>
                <c:pt idx="695">
                  <c:v>1.855</c:v>
                </c:pt>
                <c:pt idx="696">
                  <c:v>1.86</c:v>
                </c:pt>
                <c:pt idx="697">
                  <c:v>1.865</c:v>
                </c:pt>
                <c:pt idx="698">
                  <c:v>1.87</c:v>
                </c:pt>
                <c:pt idx="699">
                  <c:v>1.875</c:v>
                </c:pt>
                <c:pt idx="700">
                  <c:v>1.88</c:v>
                </c:pt>
                <c:pt idx="701">
                  <c:v>1.885</c:v>
                </c:pt>
                <c:pt idx="702">
                  <c:v>1.89</c:v>
                </c:pt>
                <c:pt idx="703">
                  <c:v>1.895</c:v>
                </c:pt>
                <c:pt idx="704">
                  <c:v>1.9</c:v>
                </c:pt>
                <c:pt idx="705">
                  <c:v>1.905</c:v>
                </c:pt>
                <c:pt idx="706">
                  <c:v>1.91</c:v>
                </c:pt>
                <c:pt idx="707">
                  <c:v>1.915</c:v>
                </c:pt>
                <c:pt idx="708">
                  <c:v>1.92</c:v>
                </c:pt>
                <c:pt idx="709">
                  <c:v>1.925</c:v>
                </c:pt>
                <c:pt idx="710">
                  <c:v>1.93</c:v>
                </c:pt>
                <c:pt idx="711">
                  <c:v>1.9350000000000001</c:v>
                </c:pt>
                <c:pt idx="712">
                  <c:v>1.94</c:v>
                </c:pt>
                <c:pt idx="713">
                  <c:v>1.9450000000000001</c:v>
                </c:pt>
                <c:pt idx="714">
                  <c:v>1.95</c:v>
                </c:pt>
                <c:pt idx="715">
                  <c:v>1.9550000000000001</c:v>
                </c:pt>
                <c:pt idx="716">
                  <c:v>1.96</c:v>
                </c:pt>
                <c:pt idx="717">
                  <c:v>1.9650000000000001</c:v>
                </c:pt>
                <c:pt idx="718">
                  <c:v>1.97</c:v>
                </c:pt>
                <c:pt idx="719">
                  <c:v>1.9750000000000001</c:v>
                </c:pt>
                <c:pt idx="720">
                  <c:v>1.98</c:v>
                </c:pt>
                <c:pt idx="721">
                  <c:v>1.9850000000000001</c:v>
                </c:pt>
                <c:pt idx="722">
                  <c:v>1.99</c:v>
                </c:pt>
                <c:pt idx="723">
                  <c:v>1.9950000000000001</c:v>
                </c:pt>
                <c:pt idx="724">
                  <c:v>2</c:v>
                </c:pt>
                <c:pt idx="725">
                  <c:v>2.0049999999999999</c:v>
                </c:pt>
                <c:pt idx="726">
                  <c:v>2.0099999999999998</c:v>
                </c:pt>
                <c:pt idx="727">
                  <c:v>2.0150000000000001</c:v>
                </c:pt>
                <c:pt idx="728">
                  <c:v>2.02</c:v>
                </c:pt>
                <c:pt idx="729">
                  <c:v>2.0249999999999999</c:v>
                </c:pt>
                <c:pt idx="730">
                  <c:v>2.0299999999999998</c:v>
                </c:pt>
                <c:pt idx="731">
                  <c:v>2.0350000000000001</c:v>
                </c:pt>
                <c:pt idx="732">
                  <c:v>2.04</c:v>
                </c:pt>
                <c:pt idx="733">
                  <c:v>2.0449999999999999</c:v>
                </c:pt>
                <c:pt idx="734">
                  <c:v>2.0499999999999998</c:v>
                </c:pt>
                <c:pt idx="735">
                  <c:v>2.0550000000000002</c:v>
                </c:pt>
                <c:pt idx="736">
                  <c:v>2.06</c:v>
                </c:pt>
                <c:pt idx="737">
                  <c:v>2.0649999999999999</c:v>
                </c:pt>
                <c:pt idx="738">
                  <c:v>2.0699999999999998</c:v>
                </c:pt>
                <c:pt idx="739">
                  <c:v>2.0750000000000002</c:v>
                </c:pt>
                <c:pt idx="740">
                  <c:v>2.08</c:v>
                </c:pt>
                <c:pt idx="741">
                  <c:v>2.085</c:v>
                </c:pt>
                <c:pt idx="742">
                  <c:v>2.09</c:v>
                </c:pt>
                <c:pt idx="743">
                  <c:v>2.0950000000000002</c:v>
                </c:pt>
                <c:pt idx="744">
                  <c:v>2.1</c:v>
                </c:pt>
                <c:pt idx="745">
                  <c:v>2.105</c:v>
                </c:pt>
                <c:pt idx="746">
                  <c:v>2.11</c:v>
                </c:pt>
                <c:pt idx="747">
                  <c:v>2.1150000000000002</c:v>
                </c:pt>
                <c:pt idx="748">
                  <c:v>2.12</c:v>
                </c:pt>
                <c:pt idx="749">
                  <c:v>2.125</c:v>
                </c:pt>
                <c:pt idx="750">
                  <c:v>2.13</c:v>
                </c:pt>
                <c:pt idx="751">
                  <c:v>2.1349999999999998</c:v>
                </c:pt>
                <c:pt idx="752">
                  <c:v>2.14</c:v>
                </c:pt>
                <c:pt idx="753">
                  <c:v>2.145</c:v>
                </c:pt>
                <c:pt idx="754">
                  <c:v>2.15</c:v>
                </c:pt>
                <c:pt idx="755">
                  <c:v>2.1549999999999998</c:v>
                </c:pt>
                <c:pt idx="756">
                  <c:v>2.16</c:v>
                </c:pt>
                <c:pt idx="757">
                  <c:v>2.165</c:v>
                </c:pt>
                <c:pt idx="758">
                  <c:v>2.17</c:v>
                </c:pt>
                <c:pt idx="759">
                  <c:v>2.1749999999999998</c:v>
                </c:pt>
                <c:pt idx="760">
                  <c:v>2.1800000000000002</c:v>
                </c:pt>
                <c:pt idx="761">
                  <c:v>2.1850000000000001</c:v>
                </c:pt>
                <c:pt idx="762">
                  <c:v>2.19</c:v>
                </c:pt>
                <c:pt idx="763">
                  <c:v>2.1949999999999998</c:v>
                </c:pt>
                <c:pt idx="764">
                  <c:v>2.2000000000000002</c:v>
                </c:pt>
                <c:pt idx="765">
                  <c:v>2.2050000000000001</c:v>
                </c:pt>
                <c:pt idx="766">
                  <c:v>2.21</c:v>
                </c:pt>
                <c:pt idx="767">
                  <c:v>2.2149999999999999</c:v>
                </c:pt>
                <c:pt idx="768">
                  <c:v>2.2200000000000002</c:v>
                </c:pt>
                <c:pt idx="769">
                  <c:v>2.2250000000000001</c:v>
                </c:pt>
                <c:pt idx="770">
                  <c:v>2.23</c:v>
                </c:pt>
                <c:pt idx="771">
                  <c:v>2.2349999999999999</c:v>
                </c:pt>
                <c:pt idx="772">
                  <c:v>2.2400000000000002</c:v>
                </c:pt>
                <c:pt idx="773">
                  <c:v>2.2450000000000001</c:v>
                </c:pt>
                <c:pt idx="774">
                  <c:v>2.25</c:v>
                </c:pt>
                <c:pt idx="775">
                  <c:v>2.2549999999999999</c:v>
                </c:pt>
                <c:pt idx="776">
                  <c:v>2.2599999999999998</c:v>
                </c:pt>
                <c:pt idx="777">
                  <c:v>2.2650000000000001</c:v>
                </c:pt>
                <c:pt idx="778">
                  <c:v>2.27</c:v>
                </c:pt>
                <c:pt idx="779">
                  <c:v>2.2749999999999999</c:v>
                </c:pt>
                <c:pt idx="780">
                  <c:v>2.2799999999999998</c:v>
                </c:pt>
                <c:pt idx="781">
                  <c:v>2.2850000000000001</c:v>
                </c:pt>
                <c:pt idx="782">
                  <c:v>2.29</c:v>
                </c:pt>
                <c:pt idx="783">
                  <c:v>2.2949999999999999</c:v>
                </c:pt>
                <c:pt idx="784">
                  <c:v>2.2999999999999998</c:v>
                </c:pt>
                <c:pt idx="785">
                  <c:v>2.3050000000000002</c:v>
                </c:pt>
                <c:pt idx="786">
                  <c:v>2.31</c:v>
                </c:pt>
                <c:pt idx="787">
                  <c:v>2.3149999999999999</c:v>
                </c:pt>
                <c:pt idx="788">
                  <c:v>2.3199999999999998</c:v>
                </c:pt>
                <c:pt idx="789">
                  <c:v>2.3250000000000002</c:v>
                </c:pt>
                <c:pt idx="790">
                  <c:v>2.33</c:v>
                </c:pt>
                <c:pt idx="791">
                  <c:v>2.335</c:v>
                </c:pt>
                <c:pt idx="792">
                  <c:v>2.34</c:v>
                </c:pt>
                <c:pt idx="793">
                  <c:v>2.3450000000000002</c:v>
                </c:pt>
                <c:pt idx="794">
                  <c:v>2.35</c:v>
                </c:pt>
                <c:pt idx="795">
                  <c:v>2.355</c:v>
                </c:pt>
                <c:pt idx="796">
                  <c:v>2.36</c:v>
                </c:pt>
                <c:pt idx="797">
                  <c:v>2.3650000000000002</c:v>
                </c:pt>
                <c:pt idx="798">
                  <c:v>2.37</c:v>
                </c:pt>
                <c:pt idx="799">
                  <c:v>2.375</c:v>
                </c:pt>
                <c:pt idx="800">
                  <c:v>2.38</c:v>
                </c:pt>
                <c:pt idx="801">
                  <c:v>2.3849999999999998</c:v>
                </c:pt>
                <c:pt idx="802">
                  <c:v>2.39</c:v>
                </c:pt>
                <c:pt idx="803">
                  <c:v>2.395</c:v>
                </c:pt>
                <c:pt idx="804">
                  <c:v>2.4</c:v>
                </c:pt>
                <c:pt idx="805">
                  <c:v>2.4049999999999998</c:v>
                </c:pt>
                <c:pt idx="806">
                  <c:v>2.41</c:v>
                </c:pt>
                <c:pt idx="807">
                  <c:v>2.415</c:v>
                </c:pt>
                <c:pt idx="808">
                  <c:v>2.42</c:v>
                </c:pt>
                <c:pt idx="809">
                  <c:v>2.4249999999999998</c:v>
                </c:pt>
                <c:pt idx="810">
                  <c:v>2.4300000000000002</c:v>
                </c:pt>
                <c:pt idx="811">
                  <c:v>2.4350000000000001</c:v>
                </c:pt>
                <c:pt idx="812">
                  <c:v>2.44</c:v>
                </c:pt>
                <c:pt idx="813">
                  <c:v>2.4449999999999998</c:v>
                </c:pt>
                <c:pt idx="814">
                  <c:v>2.4500000000000002</c:v>
                </c:pt>
                <c:pt idx="815">
                  <c:v>2.4550000000000001</c:v>
                </c:pt>
                <c:pt idx="816">
                  <c:v>2.46</c:v>
                </c:pt>
                <c:pt idx="817">
                  <c:v>2.4649999999999999</c:v>
                </c:pt>
                <c:pt idx="818">
                  <c:v>2.4700000000000002</c:v>
                </c:pt>
                <c:pt idx="819">
                  <c:v>2.4750000000000001</c:v>
                </c:pt>
                <c:pt idx="820">
                  <c:v>2.48</c:v>
                </c:pt>
                <c:pt idx="821">
                  <c:v>2.4849999999999999</c:v>
                </c:pt>
                <c:pt idx="822">
                  <c:v>2.4900000000000002</c:v>
                </c:pt>
                <c:pt idx="823">
                  <c:v>2.4950000000000001</c:v>
                </c:pt>
                <c:pt idx="824">
                  <c:v>2.5</c:v>
                </c:pt>
                <c:pt idx="825">
                  <c:v>2.5049999999999999</c:v>
                </c:pt>
                <c:pt idx="826">
                  <c:v>2.5099999999999998</c:v>
                </c:pt>
                <c:pt idx="827">
                  <c:v>2.5150000000000001</c:v>
                </c:pt>
                <c:pt idx="828">
                  <c:v>2.52</c:v>
                </c:pt>
                <c:pt idx="829">
                  <c:v>2.5249999999999999</c:v>
                </c:pt>
                <c:pt idx="830">
                  <c:v>2.5299999999999998</c:v>
                </c:pt>
                <c:pt idx="831">
                  <c:v>2.5350000000000001</c:v>
                </c:pt>
                <c:pt idx="832">
                  <c:v>2.54</c:v>
                </c:pt>
                <c:pt idx="833">
                  <c:v>2.5449999999999999</c:v>
                </c:pt>
                <c:pt idx="834">
                  <c:v>2.5499999999999998</c:v>
                </c:pt>
                <c:pt idx="835">
                  <c:v>2.5550000000000002</c:v>
                </c:pt>
                <c:pt idx="836">
                  <c:v>2.56</c:v>
                </c:pt>
                <c:pt idx="837">
                  <c:v>2.5649999999999999</c:v>
                </c:pt>
                <c:pt idx="838">
                  <c:v>2.57</c:v>
                </c:pt>
                <c:pt idx="839">
                  <c:v>2.5750000000000002</c:v>
                </c:pt>
                <c:pt idx="840">
                  <c:v>2.58</c:v>
                </c:pt>
                <c:pt idx="841">
                  <c:v>2.585</c:v>
                </c:pt>
                <c:pt idx="842">
                  <c:v>2.59</c:v>
                </c:pt>
                <c:pt idx="843">
                  <c:v>2.5950000000000002</c:v>
                </c:pt>
                <c:pt idx="844">
                  <c:v>2.6</c:v>
                </c:pt>
                <c:pt idx="845">
                  <c:v>2.605</c:v>
                </c:pt>
                <c:pt idx="846">
                  <c:v>2.61</c:v>
                </c:pt>
                <c:pt idx="847">
                  <c:v>2.6150000000000002</c:v>
                </c:pt>
                <c:pt idx="848">
                  <c:v>2.62</c:v>
                </c:pt>
                <c:pt idx="849">
                  <c:v>2.625</c:v>
                </c:pt>
                <c:pt idx="850">
                  <c:v>2.63</c:v>
                </c:pt>
                <c:pt idx="851">
                  <c:v>2.6349999999999998</c:v>
                </c:pt>
                <c:pt idx="852">
                  <c:v>2.64</c:v>
                </c:pt>
                <c:pt idx="853">
                  <c:v>2.645</c:v>
                </c:pt>
                <c:pt idx="854">
                  <c:v>2.65</c:v>
                </c:pt>
                <c:pt idx="855">
                  <c:v>2.6549999999999998</c:v>
                </c:pt>
                <c:pt idx="856">
                  <c:v>2.66</c:v>
                </c:pt>
                <c:pt idx="857">
                  <c:v>2.665</c:v>
                </c:pt>
                <c:pt idx="858">
                  <c:v>2.67</c:v>
                </c:pt>
                <c:pt idx="859">
                  <c:v>2.6749999999999998</c:v>
                </c:pt>
                <c:pt idx="860">
                  <c:v>2.68</c:v>
                </c:pt>
                <c:pt idx="861">
                  <c:v>2.6850000000000001</c:v>
                </c:pt>
                <c:pt idx="862">
                  <c:v>2.69</c:v>
                </c:pt>
                <c:pt idx="863">
                  <c:v>2.6949999999999998</c:v>
                </c:pt>
                <c:pt idx="864">
                  <c:v>2.7</c:v>
                </c:pt>
                <c:pt idx="865">
                  <c:v>2.7050000000000001</c:v>
                </c:pt>
                <c:pt idx="866">
                  <c:v>2.71</c:v>
                </c:pt>
                <c:pt idx="867">
                  <c:v>2.7149999999999999</c:v>
                </c:pt>
                <c:pt idx="868">
                  <c:v>2.72</c:v>
                </c:pt>
                <c:pt idx="869">
                  <c:v>2.7250000000000001</c:v>
                </c:pt>
                <c:pt idx="870">
                  <c:v>2.73</c:v>
                </c:pt>
                <c:pt idx="871">
                  <c:v>2.7349999999999999</c:v>
                </c:pt>
                <c:pt idx="872">
                  <c:v>2.74</c:v>
                </c:pt>
                <c:pt idx="873">
                  <c:v>2.7450000000000001</c:v>
                </c:pt>
                <c:pt idx="874">
                  <c:v>2.75</c:v>
                </c:pt>
                <c:pt idx="875">
                  <c:v>2.7549999999999999</c:v>
                </c:pt>
                <c:pt idx="876">
                  <c:v>2.76</c:v>
                </c:pt>
                <c:pt idx="877">
                  <c:v>2.7650000000000001</c:v>
                </c:pt>
                <c:pt idx="878">
                  <c:v>2.77</c:v>
                </c:pt>
                <c:pt idx="879">
                  <c:v>2.7749999999999999</c:v>
                </c:pt>
                <c:pt idx="880">
                  <c:v>2.78</c:v>
                </c:pt>
                <c:pt idx="881">
                  <c:v>2.7850000000000001</c:v>
                </c:pt>
                <c:pt idx="882">
                  <c:v>2.79</c:v>
                </c:pt>
                <c:pt idx="883">
                  <c:v>2.7949999999999999</c:v>
                </c:pt>
                <c:pt idx="884">
                  <c:v>2.8</c:v>
                </c:pt>
                <c:pt idx="885">
                  <c:v>2.8050000000000002</c:v>
                </c:pt>
                <c:pt idx="886">
                  <c:v>2.81</c:v>
                </c:pt>
                <c:pt idx="887">
                  <c:v>2.8149999999999999</c:v>
                </c:pt>
                <c:pt idx="888">
                  <c:v>2.82</c:v>
                </c:pt>
                <c:pt idx="889">
                  <c:v>2.8250000000000002</c:v>
                </c:pt>
                <c:pt idx="890">
                  <c:v>2.83</c:v>
                </c:pt>
                <c:pt idx="891">
                  <c:v>2.835</c:v>
                </c:pt>
                <c:pt idx="892">
                  <c:v>2.84</c:v>
                </c:pt>
                <c:pt idx="893">
                  <c:v>2.8450000000000002</c:v>
                </c:pt>
                <c:pt idx="894">
                  <c:v>2.85</c:v>
                </c:pt>
                <c:pt idx="895">
                  <c:v>2.855</c:v>
                </c:pt>
                <c:pt idx="896">
                  <c:v>2.86</c:v>
                </c:pt>
                <c:pt idx="897">
                  <c:v>2.8650000000000002</c:v>
                </c:pt>
                <c:pt idx="898">
                  <c:v>2.87</c:v>
                </c:pt>
                <c:pt idx="899">
                  <c:v>2.875</c:v>
                </c:pt>
                <c:pt idx="900">
                  <c:v>2.88</c:v>
                </c:pt>
                <c:pt idx="901">
                  <c:v>2.8849999999999998</c:v>
                </c:pt>
                <c:pt idx="902">
                  <c:v>2.89</c:v>
                </c:pt>
                <c:pt idx="903">
                  <c:v>2.895</c:v>
                </c:pt>
                <c:pt idx="904">
                  <c:v>2.9</c:v>
                </c:pt>
                <c:pt idx="905">
                  <c:v>2.9049999999999998</c:v>
                </c:pt>
                <c:pt idx="906">
                  <c:v>2.91</c:v>
                </c:pt>
                <c:pt idx="907">
                  <c:v>2.915</c:v>
                </c:pt>
                <c:pt idx="908">
                  <c:v>2.92</c:v>
                </c:pt>
                <c:pt idx="909">
                  <c:v>2.9249999999999998</c:v>
                </c:pt>
                <c:pt idx="910">
                  <c:v>2.93</c:v>
                </c:pt>
                <c:pt idx="911">
                  <c:v>2.9350000000000001</c:v>
                </c:pt>
                <c:pt idx="912">
                  <c:v>2.94</c:v>
                </c:pt>
                <c:pt idx="913">
                  <c:v>2.9449999999999998</c:v>
                </c:pt>
                <c:pt idx="914">
                  <c:v>2.95</c:v>
                </c:pt>
                <c:pt idx="915">
                  <c:v>2.9550000000000001</c:v>
                </c:pt>
                <c:pt idx="916">
                  <c:v>2.96</c:v>
                </c:pt>
                <c:pt idx="917">
                  <c:v>2.9649999999999999</c:v>
                </c:pt>
                <c:pt idx="918">
                  <c:v>2.97</c:v>
                </c:pt>
                <c:pt idx="919">
                  <c:v>2.9750000000000001</c:v>
                </c:pt>
                <c:pt idx="920">
                  <c:v>2.98</c:v>
                </c:pt>
                <c:pt idx="921">
                  <c:v>2.9849999999999999</c:v>
                </c:pt>
                <c:pt idx="922">
                  <c:v>2.99</c:v>
                </c:pt>
                <c:pt idx="923">
                  <c:v>2.9950000000000001</c:v>
                </c:pt>
                <c:pt idx="924">
                  <c:v>3</c:v>
                </c:pt>
                <c:pt idx="925">
                  <c:v>3.0049999999999999</c:v>
                </c:pt>
                <c:pt idx="926">
                  <c:v>3.01</c:v>
                </c:pt>
                <c:pt idx="927">
                  <c:v>3.0150000000000001</c:v>
                </c:pt>
                <c:pt idx="928">
                  <c:v>3.02</c:v>
                </c:pt>
                <c:pt idx="929">
                  <c:v>3.0249999999999999</c:v>
                </c:pt>
                <c:pt idx="930">
                  <c:v>3.03</c:v>
                </c:pt>
                <c:pt idx="931">
                  <c:v>3.0350000000000001</c:v>
                </c:pt>
                <c:pt idx="932">
                  <c:v>3.04</c:v>
                </c:pt>
                <c:pt idx="933">
                  <c:v>3.0449999999999999</c:v>
                </c:pt>
                <c:pt idx="934">
                  <c:v>3.05</c:v>
                </c:pt>
                <c:pt idx="935">
                  <c:v>3.0550000000000002</c:v>
                </c:pt>
                <c:pt idx="936">
                  <c:v>3.06</c:v>
                </c:pt>
                <c:pt idx="937">
                  <c:v>3.0649999999999999</c:v>
                </c:pt>
                <c:pt idx="938">
                  <c:v>3.07</c:v>
                </c:pt>
                <c:pt idx="939">
                  <c:v>3.0750000000000002</c:v>
                </c:pt>
                <c:pt idx="940">
                  <c:v>3.08</c:v>
                </c:pt>
                <c:pt idx="941">
                  <c:v>3.085</c:v>
                </c:pt>
                <c:pt idx="942">
                  <c:v>3.09</c:v>
                </c:pt>
                <c:pt idx="943">
                  <c:v>3.0950000000000002</c:v>
                </c:pt>
                <c:pt idx="944">
                  <c:v>3.1</c:v>
                </c:pt>
                <c:pt idx="945">
                  <c:v>3.105</c:v>
                </c:pt>
                <c:pt idx="946">
                  <c:v>3.11</c:v>
                </c:pt>
                <c:pt idx="947">
                  <c:v>3.1150000000000002</c:v>
                </c:pt>
                <c:pt idx="948">
                  <c:v>3.12</c:v>
                </c:pt>
                <c:pt idx="949">
                  <c:v>3.125</c:v>
                </c:pt>
                <c:pt idx="950">
                  <c:v>3.13</c:v>
                </c:pt>
                <c:pt idx="951">
                  <c:v>3.1349999999999998</c:v>
                </c:pt>
                <c:pt idx="952">
                  <c:v>3.14</c:v>
                </c:pt>
                <c:pt idx="953">
                  <c:v>3.145</c:v>
                </c:pt>
                <c:pt idx="954">
                  <c:v>3.15</c:v>
                </c:pt>
                <c:pt idx="955">
                  <c:v>3.1549999999999998</c:v>
                </c:pt>
                <c:pt idx="956">
                  <c:v>3.16</c:v>
                </c:pt>
                <c:pt idx="957">
                  <c:v>3.165</c:v>
                </c:pt>
                <c:pt idx="958">
                  <c:v>3.17</c:v>
                </c:pt>
                <c:pt idx="959">
                  <c:v>3.1749999999999998</c:v>
                </c:pt>
                <c:pt idx="960">
                  <c:v>3.18</c:v>
                </c:pt>
                <c:pt idx="961">
                  <c:v>3.1850000000000001</c:v>
                </c:pt>
                <c:pt idx="962">
                  <c:v>3.19</c:v>
                </c:pt>
                <c:pt idx="963">
                  <c:v>3.1949999999999998</c:v>
                </c:pt>
                <c:pt idx="964">
                  <c:v>3.2</c:v>
                </c:pt>
                <c:pt idx="965">
                  <c:v>3.2050000000000001</c:v>
                </c:pt>
                <c:pt idx="966">
                  <c:v>3.21</c:v>
                </c:pt>
                <c:pt idx="967">
                  <c:v>3.2149999999999999</c:v>
                </c:pt>
                <c:pt idx="968">
                  <c:v>3.22</c:v>
                </c:pt>
                <c:pt idx="969">
                  <c:v>3.2250000000000001</c:v>
                </c:pt>
                <c:pt idx="970">
                  <c:v>3.23</c:v>
                </c:pt>
                <c:pt idx="971">
                  <c:v>3.2349999999999999</c:v>
                </c:pt>
                <c:pt idx="972">
                  <c:v>3.24</c:v>
                </c:pt>
                <c:pt idx="973">
                  <c:v>3.2450000000000001</c:v>
                </c:pt>
                <c:pt idx="974">
                  <c:v>3.25</c:v>
                </c:pt>
                <c:pt idx="975">
                  <c:v>3.2549999999999999</c:v>
                </c:pt>
                <c:pt idx="976">
                  <c:v>3.26</c:v>
                </c:pt>
                <c:pt idx="977">
                  <c:v>3.2650000000000001</c:v>
                </c:pt>
                <c:pt idx="978">
                  <c:v>3.27</c:v>
                </c:pt>
                <c:pt idx="979">
                  <c:v>3.2749999999999999</c:v>
                </c:pt>
                <c:pt idx="980">
                  <c:v>3.28</c:v>
                </c:pt>
                <c:pt idx="981">
                  <c:v>3.2850000000000001</c:v>
                </c:pt>
                <c:pt idx="982">
                  <c:v>3.29</c:v>
                </c:pt>
                <c:pt idx="983">
                  <c:v>3.2949999999999999</c:v>
                </c:pt>
                <c:pt idx="984">
                  <c:v>3.3</c:v>
                </c:pt>
                <c:pt idx="985">
                  <c:v>3.3050000000000002</c:v>
                </c:pt>
                <c:pt idx="986">
                  <c:v>3.31</c:v>
                </c:pt>
                <c:pt idx="987">
                  <c:v>3.3149999999999999</c:v>
                </c:pt>
                <c:pt idx="988">
                  <c:v>3.32</c:v>
                </c:pt>
                <c:pt idx="989">
                  <c:v>3.3250000000000002</c:v>
                </c:pt>
                <c:pt idx="990">
                  <c:v>3.33</c:v>
                </c:pt>
                <c:pt idx="991">
                  <c:v>3.335</c:v>
                </c:pt>
                <c:pt idx="992">
                  <c:v>3.34</c:v>
                </c:pt>
                <c:pt idx="993">
                  <c:v>3.3450000000000002</c:v>
                </c:pt>
                <c:pt idx="994">
                  <c:v>3.35</c:v>
                </c:pt>
                <c:pt idx="995">
                  <c:v>3.355</c:v>
                </c:pt>
                <c:pt idx="996">
                  <c:v>3.36</c:v>
                </c:pt>
                <c:pt idx="997">
                  <c:v>3.3650000000000002</c:v>
                </c:pt>
                <c:pt idx="998">
                  <c:v>3.37</c:v>
                </c:pt>
                <c:pt idx="999">
                  <c:v>3.375</c:v>
                </c:pt>
              </c:numCache>
            </c:numRef>
          </c:xVal>
          <c:yVal>
            <c:numRef>
              <c:f>'[1]Current Sensor Scope Data'!$AY$5:$AY$1004</c:f>
              <c:numCache>
                <c:formatCode>General</c:formatCode>
                <c:ptCount val="1000"/>
                <c:pt idx="0">
                  <c:v>-5.96</c:v>
                </c:pt>
                <c:pt idx="1">
                  <c:v>-5.96</c:v>
                </c:pt>
                <c:pt idx="2">
                  <c:v>-5.96</c:v>
                </c:pt>
                <c:pt idx="3">
                  <c:v>-5.96</c:v>
                </c:pt>
                <c:pt idx="4">
                  <c:v>-5.96</c:v>
                </c:pt>
                <c:pt idx="5">
                  <c:v>-5.96</c:v>
                </c:pt>
                <c:pt idx="6">
                  <c:v>-7.53</c:v>
                </c:pt>
                <c:pt idx="7">
                  <c:v>-5.96</c:v>
                </c:pt>
                <c:pt idx="8">
                  <c:v>-5.96</c:v>
                </c:pt>
                <c:pt idx="9">
                  <c:v>-4.3999999999999995</c:v>
                </c:pt>
                <c:pt idx="10">
                  <c:v>-5.96</c:v>
                </c:pt>
                <c:pt idx="11">
                  <c:v>-5.96</c:v>
                </c:pt>
                <c:pt idx="12">
                  <c:v>-5.96</c:v>
                </c:pt>
                <c:pt idx="13">
                  <c:v>-4.3999999999999995</c:v>
                </c:pt>
                <c:pt idx="14">
                  <c:v>-5.96</c:v>
                </c:pt>
                <c:pt idx="15">
                  <c:v>-5.96</c:v>
                </c:pt>
                <c:pt idx="16">
                  <c:v>-5.96</c:v>
                </c:pt>
                <c:pt idx="17">
                  <c:v>-5.96</c:v>
                </c:pt>
                <c:pt idx="18">
                  <c:v>-7.53</c:v>
                </c:pt>
                <c:pt idx="19">
                  <c:v>-5.96</c:v>
                </c:pt>
                <c:pt idx="20">
                  <c:v>-5.96</c:v>
                </c:pt>
                <c:pt idx="21">
                  <c:v>-5.96</c:v>
                </c:pt>
                <c:pt idx="22">
                  <c:v>-9.09</c:v>
                </c:pt>
                <c:pt idx="23">
                  <c:v>-5.96</c:v>
                </c:pt>
                <c:pt idx="24">
                  <c:v>-5.96</c:v>
                </c:pt>
                <c:pt idx="25">
                  <c:v>-5.96</c:v>
                </c:pt>
                <c:pt idx="26">
                  <c:v>-7.53</c:v>
                </c:pt>
                <c:pt idx="27">
                  <c:v>-7.53</c:v>
                </c:pt>
                <c:pt idx="28">
                  <c:v>-7.53</c:v>
                </c:pt>
                <c:pt idx="29">
                  <c:v>-9.09</c:v>
                </c:pt>
                <c:pt idx="30">
                  <c:v>-7.53</c:v>
                </c:pt>
                <c:pt idx="31">
                  <c:v>-5.96</c:v>
                </c:pt>
                <c:pt idx="32">
                  <c:v>-5.96</c:v>
                </c:pt>
                <c:pt idx="33">
                  <c:v>-5.96</c:v>
                </c:pt>
                <c:pt idx="34">
                  <c:v>-5.96</c:v>
                </c:pt>
                <c:pt idx="35">
                  <c:v>-5.96</c:v>
                </c:pt>
                <c:pt idx="36">
                  <c:v>-5.96</c:v>
                </c:pt>
                <c:pt idx="37">
                  <c:v>-5.96</c:v>
                </c:pt>
                <c:pt idx="38">
                  <c:v>-5.96</c:v>
                </c:pt>
                <c:pt idx="39">
                  <c:v>-5.96</c:v>
                </c:pt>
                <c:pt idx="40">
                  <c:v>-5.96</c:v>
                </c:pt>
                <c:pt idx="41">
                  <c:v>-5.96</c:v>
                </c:pt>
                <c:pt idx="42">
                  <c:v>-7.53</c:v>
                </c:pt>
                <c:pt idx="43">
                  <c:v>-7.53</c:v>
                </c:pt>
                <c:pt idx="44">
                  <c:v>-5.96</c:v>
                </c:pt>
                <c:pt idx="45">
                  <c:v>-5.96</c:v>
                </c:pt>
                <c:pt idx="46">
                  <c:v>-4.3999999999999995</c:v>
                </c:pt>
                <c:pt idx="47">
                  <c:v>-5.96</c:v>
                </c:pt>
                <c:pt idx="48">
                  <c:v>-5.96</c:v>
                </c:pt>
                <c:pt idx="49">
                  <c:v>-5.96</c:v>
                </c:pt>
                <c:pt idx="50">
                  <c:v>-5.96</c:v>
                </c:pt>
                <c:pt idx="51">
                  <c:v>-4.3999999999999995</c:v>
                </c:pt>
                <c:pt idx="52">
                  <c:v>-5.96</c:v>
                </c:pt>
                <c:pt idx="53">
                  <c:v>-7.53</c:v>
                </c:pt>
                <c:pt idx="54">
                  <c:v>-4.3999999999999995</c:v>
                </c:pt>
                <c:pt idx="55">
                  <c:v>-5.96</c:v>
                </c:pt>
                <c:pt idx="56">
                  <c:v>-5.96</c:v>
                </c:pt>
                <c:pt idx="57">
                  <c:v>-5.96</c:v>
                </c:pt>
                <c:pt idx="58">
                  <c:v>-5.96</c:v>
                </c:pt>
                <c:pt idx="59">
                  <c:v>-5.96</c:v>
                </c:pt>
                <c:pt idx="60">
                  <c:v>-5.96</c:v>
                </c:pt>
                <c:pt idx="61">
                  <c:v>-7.53</c:v>
                </c:pt>
                <c:pt idx="62">
                  <c:v>-4.3999999999999995</c:v>
                </c:pt>
                <c:pt idx="63">
                  <c:v>-7.53</c:v>
                </c:pt>
                <c:pt idx="64">
                  <c:v>-5.96</c:v>
                </c:pt>
                <c:pt idx="65">
                  <c:v>-5.96</c:v>
                </c:pt>
                <c:pt idx="66">
                  <c:v>-5.96</c:v>
                </c:pt>
                <c:pt idx="67">
                  <c:v>-5.96</c:v>
                </c:pt>
                <c:pt idx="68">
                  <c:v>-7.53</c:v>
                </c:pt>
                <c:pt idx="69">
                  <c:v>-5.96</c:v>
                </c:pt>
                <c:pt idx="70">
                  <c:v>-5.96</c:v>
                </c:pt>
                <c:pt idx="71">
                  <c:v>-7.53</c:v>
                </c:pt>
                <c:pt idx="72">
                  <c:v>-5.96</c:v>
                </c:pt>
                <c:pt idx="73">
                  <c:v>-5.96</c:v>
                </c:pt>
                <c:pt idx="74">
                  <c:v>-5.96</c:v>
                </c:pt>
                <c:pt idx="75">
                  <c:v>-5.96</c:v>
                </c:pt>
                <c:pt idx="76">
                  <c:v>-5.96</c:v>
                </c:pt>
                <c:pt idx="77">
                  <c:v>-5.96</c:v>
                </c:pt>
                <c:pt idx="78">
                  <c:v>-7.53</c:v>
                </c:pt>
                <c:pt idx="79">
                  <c:v>-7.53</c:v>
                </c:pt>
                <c:pt idx="80">
                  <c:v>-5.96</c:v>
                </c:pt>
                <c:pt idx="81">
                  <c:v>-5.96</c:v>
                </c:pt>
                <c:pt idx="82">
                  <c:v>-5.96</c:v>
                </c:pt>
                <c:pt idx="83">
                  <c:v>-4.3999999999999995</c:v>
                </c:pt>
                <c:pt idx="84">
                  <c:v>-5.96</c:v>
                </c:pt>
                <c:pt idx="85">
                  <c:v>-5.96</c:v>
                </c:pt>
                <c:pt idx="86">
                  <c:v>-7.53</c:v>
                </c:pt>
                <c:pt idx="87">
                  <c:v>-5.96</c:v>
                </c:pt>
                <c:pt idx="88">
                  <c:v>-5.96</c:v>
                </c:pt>
                <c:pt idx="89">
                  <c:v>-4.3999999999999995</c:v>
                </c:pt>
                <c:pt idx="90">
                  <c:v>-5.96</c:v>
                </c:pt>
                <c:pt idx="91">
                  <c:v>-5.96</c:v>
                </c:pt>
                <c:pt idx="92">
                  <c:v>-5.96</c:v>
                </c:pt>
                <c:pt idx="93">
                  <c:v>-5.96</c:v>
                </c:pt>
                <c:pt idx="94">
                  <c:v>-5.96</c:v>
                </c:pt>
                <c:pt idx="95">
                  <c:v>-5.96</c:v>
                </c:pt>
                <c:pt idx="96">
                  <c:v>-4.3999999999999995</c:v>
                </c:pt>
                <c:pt idx="97">
                  <c:v>-5.96</c:v>
                </c:pt>
                <c:pt idx="98">
                  <c:v>-7.53</c:v>
                </c:pt>
                <c:pt idx="99">
                  <c:v>-5.96</c:v>
                </c:pt>
                <c:pt idx="100">
                  <c:v>-7.53</c:v>
                </c:pt>
                <c:pt idx="101">
                  <c:v>-5.96</c:v>
                </c:pt>
                <c:pt idx="102">
                  <c:v>-5.96</c:v>
                </c:pt>
                <c:pt idx="103">
                  <c:v>-5.96</c:v>
                </c:pt>
                <c:pt idx="104">
                  <c:v>-4.3999999999999995</c:v>
                </c:pt>
                <c:pt idx="105">
                  <c:v>-7.53</c:v>
                </c:pt>
                <c:pt idx="106">
                  <c:v>-4.3999999999999995</c:v>
                </c:pt>
                <c:pt idx="107">
                  <c:v>-5.96</c:v>
                </c:pt>
                <c:pt idx="108">
                  <c:v>-5.96</c:v>
                </c:pt>
                <c:pt idx="109">
                  <c:v>-5.96</c:v>
                </c:pt>
                <c:pt idx="110">
                  <c:v>-5.96</c:v>
                </c:pt>
                <c:pt idx="111">
                  <c:v>-5.96</c:v>
                </c:pt>
                <c:pt idx="112">
                  <c:v>-5.96</c:v>
                </c:pt>
                <c:pt idx="113">
                  <c:v>-5.96</c:v>
                </c:pt>
                <c:pt idx="114">
                  <c:v>-5.96</c:v>
                </c:pt>
                <c:pt idx="115">
                  <c:v>-5.96</c:v>
                </c:pt>
                <c:pt idx="116">
                  <c:v>-5.96</c:v>
                </c:pt>
                <c:pt idx="117">
                  <c:v>-5.96</c:v>
                </c:pt>
                <c:pt idx="118">
                  <c:v>-5.96</c:v>
                </c:pt>
                <c:pt idx="119">
                  <c:v>-5.96</c:v>
                </c:pt>
                <c:pt idx="120">
                  <c:v>-5.96</c:v>
                </c:pt>
                <c:pt idx="121">
                  <c:v>-4.3999999999999995</c:v>
                </c:pt>
                <c:pt idx="122">
                  <c:v>-7.53</c:v>
                </c:pt>
                <c:pt idx="123">
                  <c:v>-5.96</c:v>
                </c:pt>
                <c:pt idx="124">
                  <c:v>-4.3999999999999995</c:v>
                </c:pt>
                <c:pt idx="125">
                  <c:v>-4.3999999999999995</c:v>
                </c:pt>
                <c:pt idx="126">
                  <c:v>-7.53</c:v>
                </c:pt>
                <c:pt idx="127">
                  <c:v>-5.96</c:v>
                </c:pt>
                <c:pt idx="128">
                  <c:v>-4.3999999999999995</c:v>
                </c:pt>
                <c:pt idx="129">
                  <c:v>-7.53</c:v>
                </c:pt>
                <c:pt idx="130">
                  <c:v>-7.53</c:v>
                </c:pt>
                <c:pt idx="131">
                  <c:v>-4.3999999999999995</c:v>
                </c:pt>
                <c:pt idx="132">
                  <c:v>-4.3999999999999995</c:v>
                </c:pt>
                <c:pt idx="133">
                  <c:v>-5.96</c:v>
                </c:pt>
                <c:pt idx="134">
                  <c:v>-5.96</c:v>
                </c:pt>
                <c:pt idx="135">
                  <c:v>-5.96</c:v>
                </c:pt>
                <c:pt idx="136">
                  <c:v>-5.96</c:v>
                </c:pt>
                <c:pt idx="137">
                  <c:v>-4.3999999999999995</c:v>
                </c:pt>
                <c:pt idx="138">
                  <c:v>-5.96</c:v>
                </c:pt>
                <c:pt idx="139">
                  <c:v>-5.96</c:v>
                </c:pt>
                <c:pt idx="140">
                  <c:v>-5.96</c:v>
                </c:pt>
                <c:pt idx="141">
                  <c:v>-5.96</c:v>
                </c:pt>
                <c:pt idx="142">
                  <c:v>-7.53</c:v>
                </c:pt>
                <c:pt idx="143">
                  <c:v>-4.3999999999999995</c:v>
                </c:pt>
                <c:pt idx="144">
                  <c:v>-5.96</c:v>
                </c:pt>
                <c:pt idx="145">
                  <c:v>-7.53</c:v>
                </c:pt>
                <c:pt idx="146">
                  <c:v>-7.53</c:v>
                </c:pt>
                <c:pt idx="147">
                  <c:v>-7.53</c:v>
                </c:pt>
                <c:pt idx="148">
                  <c:v>-5.96</c:v>
                </c:pt>
                <c:pt idx="149">
                  <c:v>-7.53</c:v>
                </c:pt>
                <c:pt idx="150">
                  <c:v>-5.96</c:v>
                </c:pt>
                <c:pt idx="151">
                  <c:v>-5.96</c:v>
                </c:pt>
                <c:pt idx="152">
                  <c:v>-5.96</c:v>
                </c:pt>
                <c:pt idx="153">
                  <c:v>-7.53</c:v>
                </c:pt>
                <c:pt idx="154">
                  <c:v>-5.96</c:v>
                </c:pt>
                <c:pt idx="155">
                  <c:v>-5.96</c:v>
                </c:pt>
                <c:pt idx="156">
                  <c:v>-5.96</c:v>
                </c:pt>
                <c:pt idx="157">
                  <c:v>-7.53</c:v>
                </c:pt>
                <c:pt idx="158">
                  <c:v>-4.3999999999999995</c:v>
                </c:pt>
                <c:pt idx="159">
                  <c:v>-7.53</c:v>
                </c:pt>
                <c:pt idx="160">
                  <c:v>-5.96</c:v>
                </c:pt>
                <c:pt idx="161">
                  <c:v>-5.96</c:v>
                </c:pt>
                <c:pt idx="162">
                  <c:v>-5.96</c:v>
                </c:pt>
                <c:pt idx="163">
                  <c:v>-7.53</c:v>
                </c:pt>
                <c:pt idx="164">
                  <c:v>-5.96</c:v>
                </c:pt>
                <c:pt idx="165">
                  <c:v>-5.96</c:v>
                </c:pt>
                <c:pt idx="166">
                  <c:v>-5.96</c:v>
                </c:pt>
                <c:pt idx="167">
                  <c:v>-7.53</c:v>
                </c:pt>
                <c:pt idx="168">
                  <c:v>-5.96</c:v>
                </c:pt>
                <c:pt idx="169">
                  <c:v>-5.96</c:v>
                </c:pt>
                <c:pt idx="170">
                  <c:v>-5.96</c:v>
                </c:pt>
                <c:pt idx="171">
                  <c:v>-5.96</c:v>
                </c:pt>
                <c:pt idx="172">
                  <c:v>-7.53</c:v>
                </c:pt>
                <c:pt idx="173">
                  <c:v>-7.53</c:v>
                </c:pt>
                <c:pt idx="174">
                  <c:v>-5.96</c:v>
                </c:pt>
                <c:pt idx="175">
                  <c:v>-7.53</c:v>
                </c:pt>
                <c:pt idx="176">
                  <c:v>-5.96</c:v>
                </c:pt>
                <c:pt idx="177">
                  <c:v>-5.96</c:v>
                </c:pt>
                <c:pt idx="178">
                  <c:v>-5.96</c:v>
                </c:pt>
                <c:pt idx="179">
                  <c:v>-5.96</c:v>
                </c:pt>
                <c:pt idx="180">
                  <c:v>-4.3999999999999995</c:v>
                </c:pt>
                <c:pt idx="181">
                  <c:v>-5.96</c:v>
                </c:pt>
                <c:pt idx="182">
                  <c:v>-5.96</c:v>
                </c:pt>
                <c:pt idx="183">
                  <c:v>-5.96</c:v>
                </c:pt>
                <c:pt idx="184">
                  <c:v>-5.96</c:v>
                </c:pt>
                <c:pt idx="185">
                  <c:v>-4.3999999999999995</c:v>
                </c:pt>
                <c:pt idx="186">
                  <c:v>-5.96</c:v>
                </c:pt>
                <c:pt idx="187">
                  <c:v>-5.96</c:v>
                </c:pt>
                <c:pt idx="188">
                  <c:v>-5.96</c:v>
                </c:pt>
                <c:pt idx="189">
                  <c:v>-5.96</c:v>
                </c:pt>
                <c:pt idx="190">
                  <c:v>-5.96</c:v>
                </c:pt>
                <c:pt idx="191">
                  <c:v>-5.96</c:v>
                </c:pt>
                <c:pt idx="192">
                  <c:v>-4.3999999999999995</c:v>
                </c:pt>
                <c:pt idx="193">
                  <c:v>-5.96</c:v>
                </c:pt>
                <c:pt idx="194">
                  <c:v>-5.96</c:v>
                </c:pt>
                <c:pt idx="195">
                  <c:v>-4.3999999999999995</c:v>
                </c:pt>
                <c:pt idx="196">
                  <c:v>-5.96</c:v>
                </c:pt>
                <c:pt idx="197">
                  <c:v>-7.53</c:v>
                </c:pt>
                <c:pt idx="198">
                  <c:v>-7.53</c:v>
                </c:pt>
                <c:pt idx="199">
                  <c:v>-5.96</c:v>
                </c:pt>
                <c:pt idx="200">
                  <c:v>-7.53</c:v>
                </c:pt>
                <c:pt idx="201">
                  <c:v>-5.96</c:v>
                </c:pt>
                <c:pt idx="202">
                  <c:v>-4.3999999999999995</c:v>
                </c:pt>
                <c:pt idx="203">
                  <c:v>-7.53</c:v>
                </c:pt>
                <c:pt idx="204">
                  <c:v>-5.96</c:v>
                </c:pt>
                <c:pt idx="205">
                  <c:v>-7.53</c:v>
                </c:pt>
                <c:pt idx="206">
                  <c:v>-5.96</c:v>
                </c:pt>
                <c:pt idx="207">
                  <c:v>-7.53</c:v>
                </c:pt>
                <c:pt idx="208">
                  <c:v>-9.09</c:v>
                </c:pt>
                <c:pt idx="209">
                  <c:v>-5.96</c:v>
                </c:pt>
                <c:pt idx="210">
                  <c:v>-7.53</c:v>
                </c:pt>
                <c:pt idx="211">
                  <c:v>-5.96</c:v>
                </c:pt>
                <c:pt idx="212">
                  <c:v>-7.53</c:v>
                </c:pt>
                <c:pt idx="213">
                  <c:v>-5.96</c:v>
                </c:pt>
                <c:pt idx="214">
                  <c:v>-5.96</c:v>
                </c:pt>
                <c:pt idx="215">
                  <c:v>-5.96</c:v>
                </c:pt>
                <c:pt idx="216">
                  <c:v>-5.96</c:v>
                </c:pt>
                <c:pt idx="217">
                  <c:v>-5.96</c:v>
                </c:pt>
                <c:pt idx="218">
                  <c:v>-5.96</c:v>
                </c:pt>
                <c:pt idx="219">
                  <c:v>-5.96</c:v>
                </c:pt>
                <c:pt idx="220">
                  <c:v>-7.53</c:v>
                </c:pt>
                <c:pt idx="221">
                  <c:v>-5.96</c:v>
                </c:pt>
                <c:pt idx="222">
                  <c:v>-5.96</c:v>
                </c:pt>
                <c:pt idx="223">
                  <c:v>-5.96</c:v>
                </c:pt>
                <c:pt idx="224">
                  <c:v>-4.3999999999999995</c:v>
                </c:pt>
                <c:pt idx="225">
                  <c:v>-5.96</c:v>
                </c:pt>
                <c:pt idx="226">
                  <c:v>-4.3999999999999995</c:v>
                </c:pt>
                <c:pt idx="227">
                  <c:v>-5.96</c:v>
                </c:pt>
                <c:pt idx="228">
                  <c:v>-5.96</c:v>
                </c:pt>
                <c:pt idx="229">
                  <c:v>-5.96</c:v>
                </c:pt>
                <c:pt idx="230">
                  <c:v>-5.96</c:v>
                </c:pt>
                <c:pt idx="231">
                  <c:v>-5.96</c:v>
                </c:pt>
                <c:pt idx="232">
                  <c:v>-5.96</c:v>
                </c:pt>
                <c:pt idx="233">
                  <c:v>-7.53</c:v>
                </c:pt>
                <c:pt idx="234">
                  <c:v>-5.96</c:v>
                </c:pt>
                <c:pt idx="235">
                  <c:v>-7.53</c:v>
                </c:pt>
                <c:pt idx="236">
                  <c:v>-4.3999999999999995</c:v>
                </c:pt>
                <c:pt idx="237">
                  <c:v>-5.96</c:v>
                </c:pt>
                <c:pt idx="238">
                  <c:v>-4.3999999999999995</c:v>
                </c:pt>
                <c:pt idx="239">
                  <c:v>-7.53</c:v>
                </c:pt>
                <c:pt idx="240">
                  <c:v>-5.96</c:v>
                </c:pt>
                <c:pt idx="241">
                  <c:v>-5.96</c:v>
                </c:pt>
                <c:pt idx="242">
                  <c:v>-5.96</c:v>
                </c:pt>
                <c:pt idx="243">
                  <c:v>-4.3999999999999995</c:v>
                </c:pt>
                <c:pt idx="244">
                  <c:v>-5.96</c:v>
                </c:pt>
                <c:pt idx="245">
                  <c:v>-5.96</c:v>
                </c:pt>
                <c:pt idx="246">
                  <c:v>-4.3999999999999995</c:v>
                </c:pt>
                <c:pt idx="247">
                  <c:v>-5.96</c:v>
                </c:pt>
                <c:pt idx="248">
                  <c:v>-4.3999999999999995</c:v>
                </c:pt>
                <c:pt idx="249">
                  <c:v>-5.96</c:v>
                </c:pt>
                <c:pt idx="250">
                  <c:v>-5.96</c:v>
                </c:pt>
                <c:pt idx="251">
                  <c:v>-5.96</c:v>
                </c:pt>
                <c:pt idx="252">
                  <c:v>-7.53</c:v>
                </c:pt>
                <c:pt idx="253">
                  <c:v>-5.96</c:v>
                </c:pt>
                <c:pt idx="254">
                  <c:v>-5.96</c:v>
                </c:pt>
                <c:pt idx="255">
                  <c:v>-5.96</c:v>
                </c:pt>
                <c:pt idx="256">
                  <c:v>-5.96</c:v>
                </c:pt>
                <c:pt idx="257">
                  <c:v>-5.96</c:v>
                </c:pt>
                <c:pt idx="258">
                  <c:v>-5.96</c:v>
                </c:pt>
                <c:pt idx="259">
                  <c:v>-5.96</c:v>
                </c:pt>
                <c:pt idx="260">
                  <c:v>-5.96</c:v>
                </c:pt>
                <c:pt idx="261">
                  <c:v>-5.96</c:v>
                </c:pt>
                <c:pt idx="262">
                  <c:v>-5.96</c:v>
                </c:pt>
                <c:pt idx="263">
                  <c:v>-4.3999999999999995</c:v>
                </c:pt>
                <c:pt idx="264">
                  <c:v>-7.53</c:v>
                </c:pt>
                <c:pt idx="265">
                  <c:v>-5.96</c:v>
                </c:pt>
                <c:pt idx="266">
                  <c:v>-5.96</c:v>
                </c:pt>
                <c:pt idx="267">
                  <c:v>-5.96</c:v>
                </c:pt>
                <c:pt idx="268">
                  <c:v>-5.96</c:v>
                </c:pt>
                <c:pt idx="269">
                  <c:v>-5.96</c:v>
                </c:pt>
                <c:pt idx="270">
                  <c:v>-5.96</c:v>
                </c:pt>
                <c:pt idx="271">
                  <c:v>-4.3999999999999995</c:v>
                </c:pt>
                <c:pt idx="272">
                  <c:v>-4.3999999999999995</c:v>
                </c:pt>
                <c:pt idx="273">
                  <c:v>-4.3999999999999995</c:v>
                </c:pt>
                <c:pt idx="274">
                  <c:v>-7.53</c:v>
                </c:pt>
                <c:pt idx="275">
                  <c:v>-5.96</c:v>
                </c:pt>
                <c:pt idx="276">
                  <c:v>-5.96</c:v>
                </c:pt>
                <c:pt idx="277">
                  <c:v>-5.96</c:v>
                </c:pt>
                <c:pt idx="278">
                  <c:v>-4.3999999999999995</c:v>
                </c:pt>
                <c:pt idx="279">
                  <c:v>-4.3999999999999995</c:v>
                </c:pt>
                <c:pt idx="280">
                  <c:v>-4.3999999999999995</c:v>
                </c:pt>
                <c:pt idx="281">
                  <c:v>-4.3999999999999995</c:v>
                </c:pt>
                <c:pt idx="282">
                  <c:v>-4.3999999999999995</c:v>
                </c:pt>
                <c:pt idx="283">
                  <c:v>-4.3999999999999995</c:v>
                </c:pt>
                <c:pt idx="284">
                  <c:v>-4.3999999999999995</c:v>
                </c:pt>
                <c:pt idx="285">
                  <c:v>-2.8400000000000003</c:v>
                </c:pt>
                <c:pt idx="286">
                  <c:v>-4.3999999999999995</c:v>
                </c:pt>
                <c:pt idx="287">
                  <c:v>-2.8400000000000003</c:v>
                </c:pt>
                <c:pt idx="288">
                  <c:v>-2.8400000000000003</c:v>
                </c:pt>
                <c:pt idx="289">
                  <c:v>-2.8400000000000003</c:v>
                </c:pt>
                <c:pt idx="290">
                  <c:v>-2.8400000000000003</c:v>
                </c:pt>
                <c:pt idx="291">
                  <c:v>-1.28</c:v>
                </c:pt>
                <c:pt idx="292">
                  <c:v>-1.28</c:v>
                </c:pt>
                <c:pt idx="293">
                  <c:v>-1.28</c:v>
                </c:pt>
                <c:pt idx="294">
                  <c:v>0.28749999999999998</c:v>
                </c:pt>
                <c:pt idx="295">
                  <c:v>0.28749999999999998</c:v>
                </c:pt>
                <c:pt idx="296">
                  <c:v>0.28749999999999998</c:v>
                </c:pt>
                <c:pt idx="297">
                  <c:v>1.8499999999999999</c:v>
                </c:pt>
                <c:pt idx="298">
                  <c:v>1.8499999999999999</c:v>
                </c:pt>
                <c:pt idx="299">
                  <c:v>0.28749999999999998</c:v>
                </c:pt>
                <c:pt idx="300">
                  <c:v>3.4125000000000001</c:v>
                </c:pt>
                <c:pt idx="301">
                  <c:v>1.8499999999999999</c:v>
                </c:pt>
                <c:pt idx="302">
                  <c:v>3.4125000000000001</c:v>
                </c:pt>
                <c:pt idx="303">
                  <c:v>4.9750000000000005</c:v>
                </c:pt>
                <c:pt idx="304">
                  <c:v>3.4125000000000001</c:v>
                </c:pt>
                <c:pt idx="305">
                  <c:v>6.5375000000000005</c:v>
                </c:pt>
                <c:pt idx="306">
                  <c:v>4.9750000000000005</c:v>
                </c:pt>
                <c:pt idx="307">
                  <c:v>4.9750000000000005</c:v>
                </c:pt>
                <c:pt idx="308">
                  <c:v>4.9750000000000005</c:v>
                </c:pt>
                <c:pt idx="309">
                  <c:v>6.5375000000000005</c:v>
                </c:pt>
                <c:pt idx="310">
                  <c:v>8.1</c:v>
                </c:pt>
                <c:pt idx="311">
                  <c:v>6.5375000000000005</c:v>
                </c:pt>
                <c:pt idx="312">
                  <c:v>8.1</c:v>
                </c:pt>
                <c:pt idx="313">
                  <c:v>8.1</c:v>
                </c:pt>
                <c:pt idx="314">
                  <c:v>8.1</c:v>
                </c:pt>
                <c:pt idx="315">
                  <c:v>6.5375000000000005</c:v>
                </c:pt>
                <c:pt idx="316">
                  <c:v>8.1</c:v>
                </c:pt>
                <c:pt idx="317">
                  <c:v>11.225</c:v>
                </c:pt>
                <c:pt idx="318">
                  <c:v>9.6624999999999996</c:v>
                </c:pt>
                <c:pt idx="319">
                  <c:v>11.225</c:v>
                </c:pt>
                <c:pt idx="320">
                  <c:v>11.225</c:v>
                </c:pt>
                <c:pt idx="321">
                  <c:v>12.787499999999998</c:v>
                </c:pt>
                <c:pt idx="322">
                  <c:v>12.787499999999998</c:v>
                </c:pt>
                <c:pt idx="323">
                  <c:v>11.225</c:v>
                </c:pt>
                <c:pt idx="324">
                  <c:v>14.349999999999998</c:v>
                </c:pt>
                <c:pt idx="325">
                  <c:v>14.349999999999998</c:v>
                </c:pt>
                <c:pt idx="326">
                  <c:v>14.349999999999998</c:v>
                </c:pt>
                <c:pt idx="327">
                  <c:v>17.474999999999998</c:v>
                </c:pt>
                <c:pt idx="328">
                  <c:v>17.474999999999998</c:v>
                </c:pt>
                <c:pt idx="329">
                  <c:v>17.474999999999998</c:v>
                </c:pt>
                <c:pt idx="330">
                  <c:v>15.912499999999998</c:v>
                </c:pt>
                <c:pt idx="331">
                  <c:v>19.037499999999998</c:v>
                </c:pt>
                <c:pt idx="332">
                  <c:v>20.599999999999998</c:v>
                </c:pt>
                <c:pt idx="333">
                  <c:v>20.599999999999998</c:v>
                </c:pt>
                <c:pt idx="334">
                  <c:v>20.599999999999998</c:v>
                </c:pt>
                <c:pt idx="335">
                  <c:v>20.599999999999998</c:v>
                </c:pt>
                <c:pt idx="336">
                  <c:v>22.162499999999998</c:v>
                </c:pt>
                <c:pt idx="337">
                  <c:v>20.599999999999998</c:v>
                </c:pt>
                <c:pt idx="338">
                  <c:v>22.162499999999998</c:v>
                </c:pt>
                <c:pt idx="339">
                  <c:v>23.724999999999998</c:v>
                </c:pt>
                <c:pt idx="340">
                  <c:v>22.162499999999998</c:v>
                </c:pt>
                <c:pt idx="341">
                  <c:v>26.85</c:v>
                </c:pt>
                <c:pt idx="342">
                  <c:v>26.85</c:v>
                </c:pt>
                <c:pt idx="343">
                  <c:v>25.287500000000001</c:v>
                </c:pt>
                <c:pt idx="344">
                  <c:v>23.724999999999998</c:v>
                </c:pt>
                <c:pt idx="345">
                  <c:v>25.287500000000001</c:v>
                </c:pt>
                <c:pt idx="346">
                  <c:v>25.287500000000001</c:v>
                </c:pt>
                <c:pt idx="347">
                  <c:v>28.412500000000001</c:v>
                </c:pt>
                <c:pt idx="348">
                  <c:v>26.85</c:v>
                </c:pt>
                <c:pt idx="349">
                  <c:v>29.975000000000001</c:v>
                </c:pt>
                <c:pt idx="350">
                  <c:v>26.85</c:v>
                </c:pt>
                <c:pt idx="351">
                  <c:v>28.412500000000001</c:v>
                </c:pt>
                <c:pt idx="352">
                  <c:v>29.975000000000001</c:v>
                </c:pt>
                <c:pt idx="353">
                  <c:v>31.537500000000001</c:v>
                </c:pt>
                <c:pt idx="354">
                  <c:v>29.975000000000001</c:v>
                </c:pt>
                <c:pt idx="355">
                  <c:v>28.412500000000001</c:v>
                </c:pt>
                <c:pt idx="356">
                  <c:v>31.537500000000001</c:v>
                </c:pt>
                <c:pt idx="357">
                  <c:v>34.662500000000001</c:v>
                </c:pt>
                <c:pt idx="358">
                  <c:v>33.1</c:v>
                </c:pt>
                <c:pt idx="359">
                  <c:v>29.975000000000001</c:v>
                </c:pt>
                <c:pt idx="360">
                  <c:v>31.537500000000001</c:v>
                </c:pt>
                <c:pt idx="361">
                  <c:v>33.1</c:v>
                </c:pt>
                <c:pt idx="362">
                  <c:v>36.225000000000001</c:v>
                </c:pt>
                <c:pt idx="363">
                  <c:v>34.662500000000001</c:v>
                </c:pt>
                <c:pt idx="364">
                  <c:v>36.225000000000001</c:v>
                </c:pt>
                <c:pt idx="365">
                  <c:v>36.225000000000001</c:v>
                </c:pt>
                <c:pt idx="366">
                  <c:v>37.787500000000001</c:v>
                </c:pt>
                <c:pt idx="367">
                  <c:v>42.475000000000001</c:v>
                </c:pt>
                <c:pt idx="368">
                  <c:v>39.35</c:v>
                </c:pt>
                <c:pt idx="369">
                  <c:v>40.912500000000001</c:v>
                </c:pt>
                <c:pt idx="370">
                  <c:v>37.787500000000001</c:v>
                </c:pt>
                <c:pt idx="371">
                  <c:v>45.6</c:v>
                </c:pt>
                <c:pt idx="372">
                  <c:v>42.475000000000001</c:v>
                </c:pt>
                <c:pt idx="373">
                  <c:v>45.6</c:v>
                </c:pt>
                <c:pt idx="374">
                  <c:v>42.475000000000001</c:v>
                </c:pt>
                <c:pt idx="375">
                  <c:v>45.6</c:v>
                </c:pt>
                <c:pt idx="376">
                  <c:v>44.037500000000001</c:v>
                </c:pt>
                <c:pt idx="377">
                  <c:v>48.725000000000001</c:v>
                </c:pt>
                <c:pt idx="378">
                  <c:v>47.162500000000001</c:v>
                </c:pt>
                <c:pt idx="379">
                  <c:v>45.6</c:v>
                </c:pt>
                <c:pt idx="380">
                  <c:v>47.162500000000001</c:v>
                </c:pt>
                <c:pt idx="381">
                  <c:v>47.162500000000001</c:v>
                </c:pt>
                <c:pt idx="382">
                  <c:v>50.287499999999994</c:v>
                </c:pt>
                <c:pt idx="383">
                  <c:v>50.287499999999994</c:v>
                </c:pt>
                <c:pt idx="384">
                  <c:v>48.725000000000001</c:v>
                </c:pt>
                <c:pt idx="385">
                  <c:v>47.162500000000001</c:v>
                </c:pt>
                <c:pt idx="386">
                  <c:v>51.849999999999994</c:v>
                </c:pt>
                <c:pt idx="387">
                  <c:v>54.974999999999994</c:v>
                </c:pt>
                <c:pt idx="388">
                  <c:v>51.849999999999994</c:v>
                </c:pt>
                <c:pt idx="389">
                  <c:v>50.287499999999994</c:v>
                </c:pt>
                <c:pt idx="390">
                  <c:v>50.287499999999994</c:v>
                </c:pt>
                <c:pt idx="391">
                  <c:v>54.974999999999994</c:v>
                </c:pt>
                <c:pt idx="392">
                  <c:v>54.974999999999994</c:v>
                </c:pt>
                <c:pt idx="393">
                  <c:v>54.974999999999994</c:v>
                </c:pt>
                <c:pt idx="394">
                  <c:v>53.412499999999994</c:v>
                </c:pt>
                <c:pt idx="395">
                  <c:v>51.849999999999994</c:v>
                </c:pt>
                <c:pt idx="396">
                  <c:v>59.662499999999994</c:v>
                </c:pt>
                <c:pt idx="397">
                  <c:v>59.662499999999994</c:v>
                </c:pt>
                <c:pt idx="398">
                  <c:v>54.974999999999994</c:v>
                </c:pt>
                <c:pt idx="399">
                  <c:v>59.662499999999994</c:v>
                </c:pt>
                <c:pt idx="400">
                  <c:v>59.662499999999994</c:v>
                </c:pt>
                <c:pt idx="401">
                  <c:v>56.537499999999994</c:v>
                </c:pt>
                <c:pt idx="402">
                  <c:v>62.787499999999994</c:v>
                </c:pt>
                <c:pt idx="403">
                  <c:v>58.099999999999994</c:v>
                </c:pt>
                <c:pt idx="404">
                  <c:v>59.662499999999994</c:v>
                </c:pt>
                <c:pt idx="405">
                  <c:v>61.224999999999994</c:v>
                </c:pt>
                <c:pt idx="406">
                  <c:v>61.224999999999994</c:v>
                </c:pt>
                <c:pt idx="407">
                  <c:v>62.787499999999994</c:v>
                </c:pt>
                <c:pt idx="408">
                  <c:v>61.224999999999994</c:v>
                </c:pt>
                <c:pt idx="409">
                  <c:v>61.224999999999994</c:v>
                </c:pt>
                <c:pt idx="410">
                  <c:v>61.224999999999994</c:v>
                </c:pt>
                <c:pt idx="411">
                  <c:v>65.912499999999994</c:v>
                </c:pt>
                <c:pt idx="412">
                  <c:v>64.349999999999994</c:v>
                </c:pt>
                <c:pt idx="413">
                  <c:v>61.224999999999994</c:v>
                </c:pt>
                <c:pt idx="414">
                  <c:v>64.349999999999994</c:v>
                </c:pt>
                <c:pt idx="415">
                  <c:v>64.349999999999994</c:v>
                </c:pt>
                <c:pt idx="416">
                  <c:v>67.474999999999994</c:v>
                </c:pt>
                <c:pt idx="417">
                  <c:v>69.037499999999994</c:v>
                </c:pt>
                <c:pt idx="418">
                  <c:v>65.912499999999994</c:v>
                </c:pt>
                <c:pt idx="419">
                  <c:v>61.224999999999994</c:v>
                </c:pt>
                <c:pt idx="420">
                  <c:v>64.349999999999994</c:v>
                </c:pt>
                <c:pt idx="421">
                  <c:v>65.912499999999994</c:v>
                </c:pt>
                <c:pt idx="422">
                  <c:v>65.912499999999994</c:v>
                </c:pt>
                <c:pt idx="423">
                  <c:v>67.474999999999994</c:v>
                </c:pt>
                <c:pt idx="424">
                  <c:v>67.474999999999994</c:v>
                </c:pt>
                <c:pt idx="425">
                  <c:v>67.474999999999994</c:v>
                </c:pt>
                <c:pt idx="426">
                  <c:v>67.474999999999994</c:v>
                </c:pt>
                <c:pt idx="427">
                  <c:v>70.599999999999994</c:v>
                </c:pt>
                <c:pt idx="428">
                  <c:v>72.162499999999994</c:v>
                </c:pt>
                <c:pt idx="429">
                  <c:v>64.349999999999994</c:v>
                </c:pt>
                <c:pt idx="430">
                  <c:v>65.912499999999994</c:v>
                </c:pt>
                <c:pt idx="431">
                  <c:v>72.162499999999994</c:v>
                </c:pt>
                <c:pt idx="432">
                  <c:v>73.724999999999994</c:v>
                </c:pt>
                <c:pt idx="433">
                  <c:v>65.912499999999994</c:v>
                </c:pt>
                <c:pt idx="434">
                  <c:v>67.474999999999994</c:v>
                </c:pt>
                <c:pt idx="435">
                  <c:v>69.037499999999994</c:v>
                </c:pt>
                <c:pt idx="436">
                  <c:v>70.599999999999994</c:v>
                </c:pt>
                <c:pt idx="437">
                  <c:v>70.599999999999994</c:v>
                </c:pt>
                <c:pt idx="438">
                  <c:v>73.724999999999994</c:v>
                </c:pt>
                <c:pt idx="439">
                  <c:v>70.599999999999994</c:v>
                </c:pt>
                <c:pt idx="440">
                  <c:v>70.599999999999994</c:v>
                </c:pt>
                <c:pt idx="441">
                  <c:v>72.162499999999994</c:v>
                </c:pt>
                <c:pt idx="442">
                  <c:v>76.849999999999994</c:v>
                </c:pt>
                <c:pt idx="443">
                  <c:v>73.724999999999994</c:v>
                </c:pt>
                <c:pt idx="444">
                  <c:v>65.912499999999994</c:v>
                </c:pt>
                <c:pt idx="445">
                  <c:v>67.474999999999994</c:v>
                </c:pt>
                <c:pt idx="446">
                  <c:v>75.287499999999994</c:v>
                </c:pt>
                <c:pt idx="447">
                  <c:v>73.724999999999994</c:v>
                </c:pt>
                <c:pt idx="448">
                  <c:v>73.724999999999994</c:v>
                </c:pt>
                <c:pt idx="449">
                  <c:v>69.037499999999994</c:v>
                </c:pt>
                <c:pt idx="450">
                  <c:v>73.724999999999994</c:v>
                </c:pt>
                <c:pt idx="451">
                  <c:v>76.849999999999994</c:v>
                </c:pt>
                <c:pt idx="452">
                  <c:v>73.724999999999994</c:v>
                </c:pt>
                <c:pt idx="453">
                  <c:v>73.724999999999994</c:v>
                </c:pt>
                <c:pt idx="454">
                  <c:v>73.724999999999994</c:v>
                </c:pt>
                <c:pt idx="455">
                  <c:v>75.287499999999994</c:v>
                </c:pt>
                <c:pt idx="456">
                  <c:v>75.287499999999994</c:v>
                </c:pt>
                <c:pt idx="457">
                  <c:v>73.724999999999994</c:v>
                </c:pt>
                <c:pt idx="458">
                  <c:v>76.849999999999994</c:v>
                </c:pt>
                <c:pt idx="459">
                  <c:v>70.599999999999994</c:v>
                </c:pt>
                <c:pt idx="460">
                  <c:v>75.287499999999994</c:v>
                </c:pt>
                <c:pt idx="461">
                  <c:v>78.412499999999994</c:v>
                </c:pt>
                <c:pt idx="462">
                  <c:v>73.724999999999994</c:v>
                </c:pt>
                <c:pt idx="463">
                  <c:v>72.162499999999994</c:v>
                </c:pt>
                <c:pt idx="464">
                  <c:v>73.724999999999994</c:v>
                </c:pt>
                <c:pt idx="465">
                  <c:v>72.162499999999994</c:v>
                </c:pt>
                <c:pt idx="466">
                  <c:v>73.724999999999994</c:v>
                </c:pt>
                <c:pt idx="467">
                  <c:v>78.412499999999994</c:v>
                </c:pt>
                <c:pt idx="468">
                  <c:v>76.849999999999994</c:v>
                </c:pt>
                <c:pt idx="469">
                  <c:v>72.162499999999994</c:v>
                </c:pt>
                <c:pt idx="470">
                  <c:v>70.599999999999994</c:v>
                </c:pt>
                <c:pt idx="471">
                  <c:v>78.412499999999994</c:v>
                </c:pt>
                <c:pt idx="472">
                  <c:v>78.412499999999994</c:v>
                </c:pt>
                <c:pt idx="473">
                  <c:v>76.849999999999994</c:v>
                </c:pt>
                <c:pt idx="474">
                  <c:v>72.162499999999994</c:v>
                </c:pt>
                <c:pt idx="475">
                  <c:v>72.162499999999994</c:v>
                </c:pt>
                <c:pt idx="476">
                  <c:v>78.412499999999994</c:v>
                </c:pt>
                <c:pt idx="477">
                  <c:v>78.412499999999994</c:v>
                </c:pt>
                <c:pt idx="478">
                  <c:v>75.287499999999994</c:v>
                </c:pt>
                <c:pt idx="479">
                  <c:v>73.724999999999994</c:v>
                </c:pt>
                <c:pt idx="480">
                  <c:v>76.849999999999994</c:v>
                </c:pt>
                <c:pt idx="481">
                  <c:v>78.412499999999994</c:v>
                </c:pt>
                <c:pt idx="482">
                  <c:v>83.1</c:v>
                </c:pt>
                <c:pt idx="483">
                  <c:v>73.724999999999994</c:v>
                </c:pt>
                <c:pt idx="484">
                  <c:v>73.724999999999994</c:v>
                </c:pt>
                <c:pt idx="485">
                  <c:v>79.974999999999994</c:v>
                </c:pt>
                <c:pt idx="486">
                  <c:v>78.412499999999994</c:v>
                </c:pt>
                <c:pt idx="487">
                  <c:v>79.974999999999994</c:v>
                </c:pt>
                <c:pt idx="488">
                  <c:v>75.287499999999994</c:v>
                </c:pt>
                <c:pt idx="489">
                  <c:v>75.287499999999994</c:v>
                </c:pt>
                <c:pt idx="490">
                  <c:v>76.849999999999994</c:v>
                </c:pt>
                <c:pt idx="491">
                  <c:v>81.537499999999994</c:v>
                </c:pt>
                <c:pt idx="492">
                  <c:v>75.287499999999994</c:v>
                </c:pt>
                <c:pt idx="493">
                  <c:v>78.412499999999994</c:v>
                </c:pt>
                <c:pt idx="494">
                  <c:v>79.974999999999994</c:v>
                </c:pt>
                <c:pt idx="495">
                  <c:v>78.412499999999994</c:v>
                </c:pt>
                <c:pt idx="496">
                  <c:v>81.537499999999994</c:v>
                </c:pt>
                <c:pt idx="497">
                  <c:v>76.849999999999994</c:v>
                </c:pt>
                <c:pt idx="498">
                  <c:v>78.412499999999994</c:v>
                </c:pt>
                <c:pt idx="499">
                  <c:v>78.412499999999994</c:v>
                </c:pt>
                <c:pt idx="500">
                  <c:v>78.412499999999994</c:v>
                </c:pt>
                <c:pt idx="501">
                  <c:v>75.287499999999994</c:v>
                </c:pt>
                <c:pt idx="502">
                  <c:v>79.974999999999994</c:v>
                </c:pt>
                <c:pt idx="503">
                  <c:v>78.412499999999994</c:v>
                </c:pt>
                <c:pt idx="504">
                  <c:v>76.849999999999994</c:v>
                </c:pt>
                <c:pt idx="505">
                  <c:v>79.974999999999994</c:v>
                </c:pt>
                <c:pt idx="506">
                  <c:v>75.287499999999994</c:v>
                </c:pt>
                <c:pt idx="507">
                  <c:v>78.412499999999994</c:v>
                </c:pt>
                <c:pt idx="508">
                  <c:v>79.974999999999994</c:v>
                </c:pt>
                <c:pt idx="509">
                  <c:v>76.849999999999994</c:v>
                </c:pt>
                <c:pt idx="510">
                  <c:v>83.1</c:v>
                </c:pt>
                <c:pt idx="511">
                  <c:v>73.724999999999994</c:v>
                </c:pt>
                <c:pt idx="512">
                  <c:v>79.974999999999994</c:v>
                </c:pt>
                <c:pt idx="513">
                  <c:v>83.1</c:v>
                </c:pt>
                <c:pt idx="514">
                  <c:v>76.849999999999994</c:v>
                </c:pt>
                <c:pt idx="515">
                  <c:v>83.1</c:v>
                </c:pt>
                <c:pt idx="516">
                  <c:v>78.412499999999994</c:v>
                </c:pt>
                <c:pt idx="517">
                  <c:v>75.287499999999994</c:v>
                </c:pt>
                <c:pt idx="518">
                  <c:v>83.1</c:v>
                </c:pt>
                <c:pt idx="519">
                  <c:v>81.537499999999994</c:v>
                </c:pt>
                <c:pt idx="520">
                  <c:v>75.287499999999994</c:v>
                </c:pt>
                <c:pt idx="521">
                  <c:v>76.849999999999994</c:v>
                </c:pt>
                <c:pt idx="522">
                  <c:v>79.974999999999994</c:v>
                </c:pt>
                <c:pt idx="523">
                  <c:v>83.1</c:v>
                </c:pt>
                <c:pt idx="524">
                  <c:v>79.974999999999994</c:v>
                </c:pt>
                <c:pt idx="525">
                  <c:v>75.287499999999994</c:v>
                </c:pt>
                <c:pt idx="526">
                  <c:v>75.287499999999994</c:v>
                </c:pt>
                <c:pt idx="527">
                  <c:v>79.974999999999994</c:v>
                </c:pt>
                <c:pt idx="528">
                  <c:v>81.537499999999994</c:v>
                </c:pt>
                <c:pt idx="529">
                  <c:v>79.974999999999994</c:v>
                </c:pt>
                <c:pt idx="530">
                  <c:v>84.662499999999994</c:v>
                </c:pt>
                <c:pt idx="531">
                  <c:v>76.849999999999994</c:v>
                </c:pt>
                <c:pt idx="532">
                  <c:v>79.974999999999994</c:v>
                </c:pt>
                <c:pt idx="533">
                  <c:v>79.974999999999994</c:v>
                </c:pt>
                <c:pt idx="534">
                  <c:v>76.849999999999994</c:v>
                </c:pt>
                <c:pt idx="535">
                  <c:v>83.1</c:v>
                </c:pt>
                <c:pt idx="536">
                  <c:v>78.412499999999994</c:v>
                </c:pt>
                <c:pt idx="537">
                  <c:v>81.537499999999994</c:v>
                </c:pt>
                <c:pt idx="538">
                  <c:v>83.1</c:v>
                </c:pt>
                <c:pt idx="539">
                  <c:v>79.974999999999994</c:v>
                </c:pt>
                <c:pt idx="540">
                  <c:v>81.537499999999994</c:v>
                </c:pt>
                <c:pt idx="541">
                  <c:v>79.974999999999994</c:v>
                </c:pt>
                <c:pt idx="542">
                  <c:v>81.537499999999994</c:v>
                </c:pt>
                <c:pt idx="543">
                  <c:v>83.1</c:v>
                </c:pt>
                <c:pt idx="544">
                  <c:v>81.537499999999994</c:v>
                </c:pt>
                <c:pt idx="545">
                  <c:v>79.974999999999994</c:v>
                </c:pt>
                <c:pt idx="546">
                  <c:v>76.849999999999994</c:v>
                </c:pt>
                <c:pt idx="547">
                  <c:v>78.412499999999994</c:v>
                </c:pt>
                <c:pt idx="548">
                  <c:v>79.974999999999994</c:v>
                </c:pt>
                <c:pt idx="549">
                  <c:v>83.1</c:v>
                </c:pt>
                <c:pt idx="550">
                  <c:v>84.662499999999994</c:v>
                </c:pt>
                <c:pt idx="551">
                  <c:v>79.974999999999994</c:v>
                </c:pt>
                <c:pt idx="552">
                  <c:v>81.537499999999994</c:v>
                </c:pt>
                <c:pt idx="553">
                  <c:v>79.974999999999994</c:v>
                </c:pt>
                <c:pt idx="554">
                  <c:v>78.412499999999994</c:v>
                </c:pt>
                <c:pt idx="555">
                  <c:v>81.537499999999994</c:v>
                </c:pt>
                <c:pt idx="556">
                  <c:v>78.412499999999994</c:v>
                </c:pt>
                <c:pt idx="557">
                  <c:v>81.537499999999994</c:v>
                </c:pt>
                <c:pt idx="558">
                  <c:v>81.537499999999994</c:v>
                </c:pt>
                <c:pt idx="559">
                  <c:v>83.1</c:v>
                </c:pt>
                <c:pt idx="560">
                  <c:v>83.1</c:v>
                </c:pt>
                <c:pt idx="561">
                  <c:v>78.412499999999994</c:v>
                </c:pt>
                <c:pt idx="562">
                  <c:v>79.974999999999994</c:v>
                </c:pt>
                <c:pt idx="563">
                  <c:v>81.537499999999994</c:v>
                </c:pt>
                <c:pt idx="564">
                  <c:v>79.974999999999994</c:v>
                </c:pt>
                <c:pt idx="565">
                  <c:v>83.1</c:v>
                </c:pt>
                <c:pt idx="566">
                  <c:v>81.537499999999994</c:v>
                </c:pt>
                <c:pt idx="567">
                  <c:v>79.974999999999994</c:v>
                </c:pt>
                <c:pt idx="568">
                  <c:v>81.537499999999994</c:v>
                </c:pt>
                <c:pt idx="569">
                  <c:v>79.974999999999994</c:v>
                </c:pt>
                <c:pt idx="570">
                  <c:v>83.1</c:v>
                </c:pt>
                <c:pt idx="571">
                  <c:v>84.662499999999994</c:v>
                </c:pt>
                <c:pt idx="572">
                  <c:v>79.974999999999994</c:v>
                </c:pt>
                <c:pt idx="573">
                  <c:v>81.537499999999994</c:v>
                </c:pt>
                <c:pt idx="574">
                  <c:v>81.537499999999994</c:v>
                </c:pt>
                <c:pt idx="575">
                  <c:v>79.974999999999994</c:v>
                </c:pt>
                <c:pt idx="576">
                  <c:v>83.1</c:v>
                </c:pt>
                <c:pt idx="577">
                  <c:v>79.974999999999994</c:v>
                </c:pt>
                <c:pt idx="578">
                  <c:v>78.412499999999994</c:v>
                </c:pt>
                <c:pt idx="579">
                  <c:v>79.974999999999994</c:v>
                </c:pt>
                <c:pt idx="580">
                  <c:v>84.662499999999994</c:v>
                </c:pt>
                <c:pt idx="581">
                  <c:v>81.537499999999994</c:v>
                </c:pt>
                <c:pt idx="582">
                  <c:v>83.1</c:v>
                </c:pt>
                <c:pt idx="583">
                  <c:v>79.974999999999994</c:v>
                </c:pt>
                <c:pt idx="584">
                  <c:v>79.974999999999994</c:v>
                </c:pt>
                <c:pt idx="585">
                  <c:v>84.662499999999994</c:v>
                </c:pt>
                <c:pt idx="586">
                  <c:v>83.1</c:v>
                </c:pt>
                <c:pt idx="587">
                  <c:v>83.1</c:v>
                </c:pt>
                <c:pt idx="588">
                  <c:v>78.412499999999994</c:v>
                </c:pt>
                <c:pt idx="589">
                  <c:v>79.974999999999994</c:v>
                </c:pt>
                <c:pt idx="590">
                  <c:v>81.537499999999994</c:v>
                </c:pt>
                <c:pt idx="591">
                  <c:v>81.537499999999994</c:v>
                </c:pt>
                <c:pt idx="592">
                  <c:v>84.662499999999994</c:v>
                </c:pt>
                <c:pt idx="593">
                  <c:v>78.412499999999994</c:v>
                </c:pt>
                <c:pt idx="594">
                  <c:v>76.849999999999994</c:v>
                </c:pt>
                <c:pt idx="595">
                  <c:v>79.974999999999994</c:v>
                </c:pt>
                <c:pt idx="596">
                  <c:v>84.662499999999994</c:v>
                </c:pt>
                <c:pt idx="597">
                  <c:v>86.224999999999994</c:v>
                </c:pt>
                <c:pt idx="598">
                  <c:v>78.412499999999994</c:v>
                </c:pt>
                <c:pt idx="599">
                  <c:v>75.287499999999994</c:v>
                </c:pt>
                <c:pt idx="600">
                  <c:v>78.412499999999994</c:v>
                </c:pt>
                <c:pt idx="601">
                  <c:v>87.787499999999994</c:v>
                </c:pt>
                <c:pt idx="602">
                  <c:v>86.224999999999994</c:v>
                </c:pt>
                <c:pt idx="603">
                  <c:v>81.537499999999994</c:v>
                </c:pt>
                <c:pt idx="604">
                  <c:v>78.412499999999994</c:v>
                </c:pt>
                <c:pt idx="605">
                  <c:v>76.849999999999994</c:v>
                </c:pt>
                <c:pt idx="606">
                  <c:v>87.787499999999994</c:v>
                </c:pt>
                <c:pt idx="607">
                  <c:v>87.787499999999994</c:v>
                </c:pt>
                <c:pt idx="608">
                  <c:v>84.662499999999994</c:v>
                </c:pt>
                <c:pt idx="609">
                  <c:v>75.287499999999994</c:v>
                </c:pt>
                <c:pt idx="610">
                  <c:v>79.974999999999994</c:v>
                </c:pt>
                <c:pt idx="611">
                  <c:v>78.412499999999994</c:v>
                </c:pt>
                <c:pt idx="612">
                  <c:v>84.662499999999994</c:v>
                </c:pt>
                <c:pt idx="613">
                  <c:v>84.662499999999994</c:v>
                </c:pt>
                <c:pt idx="614">
                  <c:v>78.412499999999994</c:v>
                </c:pt>
                <c:pt idx="615">
                  <c:v>78.412499999999994</c:v>
                </c:pt>
                <c:pt idx="616">
                  <c:v>83.1</c:v>
                </c:pt>
                <c:pt idx="617">
                  <c:v>86.224999999999994</c:v>
                </c:pt>
                <c:pt idx="618">
                  <c:v>84.662499999999994</c:v>
                </c:pt>
                <c:pt idx="619">
                  <c:v>83.1</c:v>
                </c:pt>
                <c:pt idx="620">
                  <c:v>78.412499999999994</c:v>
                </c:pt>
                <c:pt idx="621">
                  <c:v>79.974999999999994</c:v>
                </c:pt>
                <c:pt idx="622">
                  <c:v>83.1</c:v>
                </c:pt>
                <c:pt idx="623">
                  <c:v>84.662499999999994</c:v>
                </c:pt>
                <c:pt idx="624">
                  <c:v>86.224999999999994</c:v>
                </c:pt>
                <c:pt idx="625">
                  <c:v>76.849999999999994</c:v>
                </c:pt>
                <c:pt idx="626">
                  <c:v>78.412499999999994</c:v>
                </c:pt>
                <c:pt idx="627">
                  <c:v>86.224999999999994</c:v>
                </c:pt>
                <c:pt idx="628">
                  <c:v>84.662499999999994</c:v>
                </c:pt>
                <c:pt idx="629">
                  <c:v>79.974999999999994</c:v>
                </c:pt>
                <c:pt idx="630">
                  <c:v>79.974999999999994</c:v>
                </c:pt>
                <c:pt idx="631">
                  <c:v>78.412499999999994</c:v>
                </c:pt>
                <c:pt idx="632">
                  <c:v>84.662499999999994</c:v>
                </c:pt>
                <c:pt idx="633">
                  <c:v>84.662499999999994</c:v>
                </c:pt>
                <c:pt idx="634">
                  <c:v>81.537499999999994</c:v>
                </c:pt>
                <c:pt idx="635">
                  <c:v>81.537499999999994</c:v>
                </c:pt>
                <c:pt idx="636">
                  <c:v>78.412499999999994</c:v>
                </c:pt>
                <c:pt idx="637">
                  <c:v>84.662499999999994</c:v>
                </c:pt>
                <c:pt idx="638">
                  <c:v>83.1</c:v>
                </c:pt>
                <c:pt idx="639">
                  <c:v>83.1</c:v>
                </c:pt>
                <c:pt idx="640">
                  <c:v>86.224999999999994</c:v>
                </c:pt>
                <c:pt idx="641">
                  <c:v>76.849999999999994</c:v>
                </c:pt>
                <c:pt idx="642">
                  <c:v>76.849999999999994</c:v>
                </c:pt>
                <c:pt idx="643">
                  <c:v>84.662499999999994</c:v>
                </c:pt>
                <c:pt idx="644">
                  <c:v>81.537499999999994</c:v>
                </c:pt>
                <c:pt idx="645">
                  <c:v>83.1</c:v>
                </c:pt>
                <c:pt idx="646">
                  <c:v>79.974999999999994</c:v>
                </c:pt>
                <c:pt idx="647">
                  <c:v>79.974999999999994</c:v>
                </c:pt>
                <c:pt idx="648">
                  <c:v>81.537499999999994</c:v>
                </c:pt>
                <c:pt idx="649">
                  <c:v>86.224999999999994</c:v>
                </c:pt>
                <c:pt idx="650">
                  <c:v>84.662499999999994</c:v>
                </c:pt>
                <c:pt idx="651">
                  <c:v>86.224999999999994</c:v>
                </c:pt>
                <c:pt idx="652">
                  <c:v>79.974999999999994</c:v>
                </c:pt>
                <c:pt idx="653">
                  <c:v>81.537499999999994</c:v>
                </c:pt>
                <c:pt idx="654">
                  <c:v>81.537499999999994</c:v>
                </c:pt>
                <c:pt idx="655">
                  <c:v>83.1</c:v>
                </c:pt>
                <c:pt idx="656">
                  <c:v>83.1</c:v>
                </c:pt>
                <c:pt idx="657">
                  <c:v>81.537499999999994</c:v>
                </c:pt>
                <c:pt idx="658">
                  <c:v>83.1</c:v>
                </c:pt>
                <c:pt idx="659">
                  <c:v>76.849999999999994</c:v>
                </c:pt>
                <c:pt idx="660">
                  <c:v>83.1</c:v>
                </c:pt>
                <c:pt idx="661">
                  <c:v>86.224999999999994</c:v>
                </c:pt>
                <c:pt idx="662">
                  <c:v>84.662499999999994</c:v>
                </c:pt>
                <c:pt idx="663">
                  <c:v>84.662499999999994</c:v>
                </c:pt>
                <c:pt idx="664">
                  <c:v>79.974999999999994</c:v>
                </c:pt>
                <c:pt idx="665">
                  <c:v>79.974999999999994</c:v>
                </c:pt>
                <c:pt idx="666">
                  <c:v>83.1</c:v>
                </c:pt>
                <c:pt idx="667">
                  <c:v>84.662499999999994</c:v>
                </c:pt>
                <c:pt idx="668">
                  <c:v>81.537499999999994</c:v>
                </c:pt>
                <c:pt idx="669">
                  <c:v>79.974999999999994</c:v>
                </c:pt>
                <c:pt idx="670">
                  <c:v>78.412499999999994</c:v>
                </c:pt>
                <c:pt idx="671">
                  <c:v>87.787499999999994</c:v>
                </c:pt>
                <c:pt idx="672">
                  <c:v>86.224999999999994</c:v>
                </c:pt>
                <c:pt idx="673">
                  <c:v>81.537499999999994</c:v>
                </c:pt>
                <c:pt idx="674">
                  <c:v>78.412499999999994</c:v>
                </c:pt>
                <c:pt idx="675">
                  <c:v>78.412499999999994</c:v>
                </c:pt>
                <c:pt idx="676">
                  <c:v>86.224999999999994</c:v>
                </c:pt>
                <c:pt idx="677">
                  <c:v>86.224999999999994</c:v>
                </c:pt>
                <c:pt idx="678">
                  <c:v>84.662499999999994</c:v>
                </c:pt>
                <c:pt idx="679">
                  <c:v>78.412499999999994</c:v>
                </c:pt>
                <c:pt idx="680">
                  <c:v>78.412499999999994</c:v>
                </c:pt>
                <c:pt idx="681">
                  <c:v>84.662499999999994</c:v>
                </c:pt>
                <c:pt idx="682">
                  <c:v>84.662499999999994</c:v>
                </c:pt>
                <c:pt idx="683">
                  <c:v>86.224999999999994</c:v>
                </c:pt>
                <c:pt idx="684">
                  <c:v>75.287499999999994</c:v>
                </c:pt>
                <c:pt idx="685">
                  <c:v>78.412499999999994</c:v>
                </c:pt>
                <c:pt idx="686">
                  <c:v>81.537499999999994</c:v>
                </c:pt>
                <c:pt idx="687">
                  <c:v>86.224999999999994</c:v>
                </c:pt>
                <c:pt idx="688">
                  <c:v>86.224999999999994</c:v>
                </c:pt>
                <c:pt idx="689">
                  <c:v>84.662499999999994</c:v>
                </c:pt>
                <c:pt idx="690">
                  <c:v>76.849999999999994</c:v>
                </c:pt>
                <c:pt idx="691">
                  <c:v>79.974999999999994</c:v>
                </c:pt>
                <c:pt idx="692">
                  <c:v>81.537499999999994</c:v>
                </c:pt>
                <c:pt idx="693">
                  <c:v>84.662499999999994</c:v>
                </c:pt>
                <c:pt idx="694">
                  <c:v>84.662499999999994</c:v>
                </c:pt>
                <c:pt idx="695">
                  <c:v>75.287499999999994</c:v>
                </c:pt>
                <c:pt idx="696">
                  <c:v>86.224999999999994</c:v>
                </c:pt>
                <c:pt idx="697">
                  <c:v>83.1</c:v>
                </c:pt>
                <c:pt idx="698">
                  <c:v>84.662499999999994</c:v>
                </c:pt>
                <c:pt idx="699">
                  <c:v>84.662499999999994</c:v>
                </c:pt>
                <c:pt idx="700">
                  <c:v>79.974999999999994</c:v>
                </c:pt>
                <c:pt idx="701">
                  <c:v>81.537499999999994</c:v>
                </c:pt>
                <c:pt idx="702">
                  <c:v>81.537499999999994</c:v>
                </c:pt>
                <c:pt idx="703">
                  <c:v>83.1</c:v>
                </c:pt>
                <c:pt idx="704">
                  <c:v>83.1</c:v>
                </c:pt>
                <c:pt idx="705">
                  <c:v>81.537499999999994</c:v>
                </c:pt>
                <c:pt idx="706">
                  <c:v>76.849999999999994</c:v>
                </c:pt>
                <c:pt idx="707">
                  <c:v>79.974999999999994</c:v>
                </c:pt>
                <c:pt idx="708">
                  <c:v>83.1</c:v>
                </c:pt>
                <c:pt idx="709">
                  <c:v>83.1</c:v>
                </c:pt>
                <c:pt idx="710">
                  <c:v>83.1</c:v>
                </c:pt>
                <c:pt idx="711">
                  <c:v>75.287499999999994</c:v>
                </c:pt>
                <c:pt idx="712">
                  <c:v>79.974999999999994</c:v>
                </c:pt>
                <c:pt idx="713">
                  <c:v>84.662499999999994</c:v>
                </c:pt>
                <c:pt idx="714">
                  <c:v>83.1</c:v>
                </c:pt>
                <c:pt idx="715">
                  <c:v>79.974999999999994</c:v>
                </c:pt>
                <c:pt idx="716">
                  <c:v>83.1</c:v>
                </c:pt>
                <c:pt idx="717">
                  <c:v>81.537499999999994</c:v>
                </c:pt>
                <c:pt idx="718">
                  <c:v>83.1</c:v>
                </c:pt>
                <c:pt idx="719">
                  <c:v>83.1</c:v>
                </c:pt>
                <c:pt idx="720">
                  <c:v>83.1</c:v>
                </c:pt>
                <c:pt idx="721">
                  <c:v>84.662499999999994</c:v>
                </c:pt>
                <c:pt idx="722">
                  <c:v>79.974999999999994</c:v>
                </c:pt>
                <c:pt idx="723">
                  <c:v>81.537499999999994</c:v>
                </c:pt>
                <c:pt idx="724">
                  <c:v>83.1</c:v>
                </c:pt>
                <c:pt idx="725">
                  <c:v>81.537499999999994</c:v>
                </c:pt>
                <c:pt idx="726">
                  <c:v>84.662499999999994</c:v>
                </c:pt>
                <c:pt idx="727">
                  <c:v>81.537499999999994</c:v>
                </c:pt>
                <c:pt idx="728">
                  <c:v>79.974999999999994</c:v>
                </c:pt>
                <c:pt idx="729">
                  <c:v>79.974999999999994</c:v>
                </c:pt>
                <c:pt idx="730">
                  <c:v>84.662499999999994</c:v>
                </c:pt>
                <c:pt idx="731">
                  <c:v>86.224999999999994</c:v>
                </c:pt>
                <c:pt idx="732">
                  <c:v>83.1</c:v>
                </c:pt>
                <c:pt idx="733">
                  <c:v>79.974999999999994</c:v>
                </c:pt>
                <c:pt idx="734">
                  <c:v>81.537499999999994</c:v>
                </c:pt>
                <c:pt idx="735">
                  <c:v>83.1</c:v>
                </c:pt>
                <c:pt idx="736">
                  <c:v>81.537499999999994</c:v>
                </c:pt>
                <c:pt idx="737">
                  <c:v>83.1</c:v>
                </c:pt>
                <c:pt idx="738">
                  <c:v>81.537499999999994</c:v>
                </c:pt>
                <c:pt idx="739">
                  <c:v>78.412499999999994</c:v>
                </c:pt>
                <c:pt idx="740">
                  <c:v>79.974999999999994</c:v>
                </c:pt>
                <c:pt idx="741">
                  <c:v>86.224999999999994</c:v>
                </c:pt>
                <c:pt idx="742">
                  <c:v>86.224999999999994</c:v>
                </c:pt>
                <c:pt idx="743">
                  <c:v>79.974999999999994</c:v>
                </c:pt>
                <c:pt idx="744">
                  <c:v>78.412499999999994</c:v>
                </c:pt>
                <c:pt idx="745">
                  <c:v>79.974999999999994</c:v>
                </c:pt>
                <c:pt idx="746">
                  <c:v>86.224999999999994</c:v>
                </c:pt>
                <c:pt idx="747">
                  <c:v>84.662499999999994</c:v>
                </c:pt>
                <c:pt idx="748">
                  <c:v>81.537499999999994</c:v>
                </c:pt>
                <c:pt idx="749">
                  <c:v>81.537499999999994</c:v>
                </c:pt>
                <c:pt idx="750">
                  <c:v>81.537499999999994</c:v>
                </c:pt>
                <c:pt idx="751">
                  <c:v>83.1</c:v>
                </c:pt>
                <c:pt idx="752">
                  <c:v>84.662499999999994</c:v>
                </c:pt>
                <c:pt idx="753">
                  <c:v>87.787499999999994</c:v>
                </c:pt>
                <c:pt idx="754">
                  <c:v>78.412499999999994</c:v>
                </c:pt>
                <c:pt idx="755">
                  <c:v>76.849999999999994</c:v>
                </c:pt>
                <c:pt idx="756">
                  <c:v>84.662499999999994</c:v>
                </c:pt>
                <c:pt idx="757">
                  <c:v>86.224999999999994</c:v>
                </c:pt>
                <c:pt idx="758">
                  <c:v>83.1</c:v>
                </c:pt>
                <c:pt idx="759">
                  <c:v>75.287499999999994</c:v>
                </c:pt>
                <c:pt idx="760">
                  <c:v>78.412499999999994</c:v>
                </c:pt>
                <c:pt idx="761">
                  <c:v>81.537499999999994</c:v>
                </c:pt>
                <c:pt idx="762">
                  <c:v>87.787499999999994</c:v>
                </c:pt>
                <c:pt idx="763">
                  <c:v>83.1</c:v>
                </c:pt>
                <c:pt idx="764">
                  <c:v>79.974999999999994</c:v>
                </c:pt>
                <c:pt idx="765">
                  <c:v>76.849999999999994</c:v>
                </c:pt>
                <c:pt idx="766">
                  <c:v>83.1</c:v>
                </c:pt>
                <c:pt idx="767">
                  <c:v>81.537499999999994</c:v>
                </c:pt>
                <c:pt idx="768">
                  <c:v>84.662499999999994</c:v>
                </c:pt>
                <c:pt idx="769">
                  <c:v>86.224999999999994</c:v>
                </c:pt>
                <c:pt idx="770">
                  <c:v>76.849999999999994</c:v>
                </c:pt>
                <c:pt idx="771">
                  <c:v>81.537499999999994</c:v>
                </c:pt>
                <c:pt idx="772">
                  <c:v>86.224999999999994</c:v>
                </c:pt>
                <c:pt idx="773">
                  <c:v>84.662499999999994</c:v>
                </c:pt>
                <c:pt idx="774">
                  <c:v>83.1</c:v>
                </c:pt>
                <c:pt idx="775">
                  <c:v>76.849999999999994</c:v>
                </c:pt>
                <c:pt idx="776">
                  <c:v>81.537499999999994</c:v>
                </c:pt>
                <c:pt idx="777">
                  <c:v>84.662499999999994</c:v>
                </c:pt>
                <c:pt idx="778">
                  <c:v>89.35</c:v>
                </c:pt>
                <c:pt idx="779">
                  <c:v>79.974999999999994</c:v>
                </c:pt>
                <c:pt idx="780">
                  <c:v>78.412499999999994</c:v>
                </c:pt>
                <c:pt idx="781">
                  <c:v>79.974999999999994</c:v>
                </c:pt>
                <c:pt idx="782">
                  <c:v>83.1</c:v>
                </c:pt>
                <c:pt idx="783">
                  <c:v>83.1</c:v>
                </c:pt>
                <c:pt idx="784">
                  <c:v>83.1</c:v>
                </c:pt>
                <c:pt idx="785">
                  <c:v>83.1</c:v>
                </c:pt>
                <c:pt idx="786">
                  <c:v>78.412499999999994</c:v>
                </c:pt>
                <c:pt idx="787">
                  <c:v>79.974999999999994</c:v>
                </c:pt>
                <c:pt idx="788">
                  <c:v>83.1</c:v>
                </c:pt>
                <c:pt idx="789">
                  <c:v>86.224999999999994</c:v>
                </c:pt>
                <c:pt idx="790">
                  <c:v>84.662499999999994</c:v>
                </c:pt>
                <c:pt idx="791">
                  <c:v>78.412499999999994</c:v>
                </c:pt>
                <c:pt idx="792">
                  <c:v>79.974999999999994</c:v>
                </c:pt>
                <c:pt idx="793">
                  <c:v>84.662499999999994</c:v>
                </c:pt>
                <c:pt idx="794">
                  <c:v>84.662499999999994</c:v>
                </c:pt>
                <c:pt idx="795">
                  <c:v>78.412499999999994</c:v>
                </c:pt>
                <c:pt idx="796">
                  <c:v>83.1</c:v>
                </c:pt>
                <c:pt idx="797">
                  <c:v>83.1</c:v>
                </c:pt>
                <c:pt idx="798">
                  <c:v>84.662499999999994</c:v>
                </c:pt>
                <c:pt idx="799">
                  <c:v>84.662499999999994</c:v>
                </c:pt>
                <c:pt idx="800">
                  <c:v>83.1</c:v>
                </c:pt>
                <c:pt idx="801">
                  <c:v>83.1</c:v>
                </c:pt>
                <c:pt idx="802">
                  <c:v>83.1</c:v>
                </c:pt>
                <c:pt idx="803">
                  <c:v>79.974999999999994</c:v>
                </c:pt>
                <c:pt idx="804">
                  <c:v>78.412499999999994</c:v>
                </c:pt>
                <c:pt idx="805">
                  <c:v>83.1</c:v>
                </c:pt>
                <c:pt idx="806">
                  <c:v>84.662499999999994</c:v>
                </c:pt>
                <c:pt idx="807">
                  <c:v>81.537499999999994</c:v>
                </c:pt>
                <c:pt idx="808">
                  <c:v>83.1</c:v>
                </c:pt>
                <c:pt idx="809">
                  <c:v>75.287499999999994</c:v>
                </c:pt>
                <c:pt idx="810">
                  <c:v>83.1</c:v>
                </c:pt>
                <c:pt idx="811">
                  <c:v>84.662499999999994</c:v>
                </c:pt>
                <c:pt idx="812">
                  <c:v>87.787499999999994</c:v>
                </c:pt>
                <c:pt idx="813">
                  <c:v>79.974999999999994</c:v>
                </c:pt>
                <c:pt idx="814">
                  <c:v>78.412499999999994</c:v>
                </c:pt>
                <c:pt idx="815">
                  <c:v>81.537499999999994</c:v>
                </c:pt>
                <c:pt idx="816">
                  <c:v>87.787499999999994</c:v>
                </c:pt>
                <c:pt idx="817">
                  <c:v>84.662499999999994</c:v>
                </c:pt>
                <c:pt idx="818">
                  <c:v>83.1</c:v>
                </c:pt>
                <c:pt idx="819">
                  <c:v>78.412499999999994</c:v>
                </c:pt>
                <c:pt idx="820">
                  <c:v>81.537499999999994</c:v>
                </c:pt>
                <c:pt idx="821">
                  <c:v>87.787499999999994</c:v>
                </c:pt>
                <c:pt idx="822">
                  <c:v>84.662499999999994</c:v>
                </c:pt>
                <c:pt idx="823">
                  <c:v>84.662499999999994</c:v>
                </c:pt>
                <c:pt idx="824">
                  <c:v>79.974999999999994</c:v>
                </c:pt>
                <c:pt idx="825">
                  <c:v>81.537499999999994</c:v>
                </c:pt>
                <c:pt idx="826">
                  <c:v>84.662499999999994</c:v>
                </c:pt>
                <c:pt idx="827">
                  <c:v>83.1</c:v>
                </c:pt>
                <c:pt idx="828">
                  <c:v>86.224999999999994</c:v>
                </c:pt>
                <c:pt idx="829">
                  <c:v>78.412499999999994</c:v>
                </c:pt>
                <c:pt idx="830">
                  <c:v>81.537499999999994</c:v>
                </c:pt>
                <c:pt idx="831">
                  <c:v>81.537499999999994</c:v>
                </c:pt>
                <c:pt idx="832">
                  <c:v>84.662499999999994</c:v>
                </c:pt>
                <c:pt idx="833">
                  <c:v>87.787499999999994</c:v>
                </c:pt>
                <c:pt idx="834">
                  <c:v>79.974999999999994</c:v>
                </c:pt>
                <c:pt idx="835">
                  <c:v>76.849999999999994</c:v>
                </c:pt>
                <c:pt idx="836">
                  <c:v>78.412499999999994</c:v>
                </c:pt>
                <c:pt idx="837">
                  <c:v>86.224999999999994</c:v>
                </c:pt>
                <c:pt idx="838">
                  <c:v>86.224999999999994</c:v>
                </c:pt>
                <c:pt idx="839">
                  <c:v>81.537499999999994</c:v>
                </c:pt>
                <c:pt idx="840">
                  <c:v>75.287499999999994</c:v>
                </c:pt>
                <c:pt idx="841">
                  <c:v>83.1</c:v>
                </c:pt>
                <c:pt idx="842">
                  <c:v>84.662499999999994</c:v>
                </c:pt>
                <c:pt idx="843">
                  <c:v>86.224999999999994</c:v>
                </c:pt>
                <c:pt idx="844">
                  <c:v>84.662499999999994</c:v>
                </c:pt>
                <c:pt idx="845">
                  <c:v>76.849999999999994</c:v>
                </c:pt>
                <c:pt idx="846">
                  <c:v>86.224999999999994</c:v>
                </c:pt>
                <c:pt idx="847">
                  <c:v>83.1</c:v>
                </c:pt>
                <c:pt idx="848">
                  <c:v>84.662499999999994</c:v>
                </c:pt>
                <c:pt idx="849">
                  <c:v>83.1</c:v>
                </c:pt>
                <c:pt idx="850">
                  <c:v>79.974999999999994</c:v>
                </c:pt>
                <c:pt idx="851">
                  <c:v>79.974999999999994</c:v>
                </c:pt>
                <c:pt idx="852">
                  <c:v>83.1</c:v>
                </c:pt>
                <c:pt idx="853">
                  <c:v>86.224999999999994</c:v>
                </c:pt>
                <c:pt idx="854">
                  <c:v>83.1</c:v>
                </c:pt>
                <c:pt idx="855">
                  <c:v>83.1</c:v>
                </c:pt>
                <c:pt idx="856">
                  <c:v>75.287499999999994</c:v>
                </c:pt>
                <c:pt idx="857">
                  <c:v>83.1</c:v>
                </c:pt>
                <c:pt idx="858">
                  <c:v>83.1</c:v>
                </c:pt>
                <c:pt idx="859">
                  <c:v>79.974999999999994</c:v>
                </c:pt>
                <c:pt idx="860">
                  <c:v>79.974999999999994</c:v>
                </c:pt>
                <c:pt idx="861">
                  <c:v>76.849999999999994</c:v>
                </c:pt>
                <c:pt idx="862">
                  <c:v>83.1</c:v>
                </c:pt>
                <c:pt idx="863">
                  <c:v>79.974999999999994</c:v>
                </c:pt>
                <c:pt idx="864">
                  <c:v>84.662499999999994</c:v>
                </c:pt>
                <c:pt idx="865">
                  <c:v>81.537499999999994</c:v>
                </c:pt>
                <c:pt idx="866">
                  <c:v>83.1</c:v>
                </c:pt>
                <c:pt idx="867">
                  <c:v>79.974999999999994</c:v>
                </c:pt>
                <c:pt idx="868">
                  <c:v>81.537499999999994</c:v>
                </c:pt>
                <c:pt idx="869">
                  <c:v>84.662499999999994</c:v>
                </c:pt>
                <c:pt idx="870">
                  <c:v>79.974999999999994</c:v>
                </c:pt>
                <c:pt idx="871">
                  <c:v>86.224999999999994</c:v>
                </c:pt>
                <c:pt idx="872">
                  <c:v>79.974999999999994</c:v>
                </c:pt>
                <c:pt idx="873">
                  <c:v>79.974999999999994</c:v>
                </c:pt>
                <c:pt idx="874">
                  <c:v>81.537499999999994</c:v>
                </c:pt>
                <c:pt idx="875">
                  <c:v>86.224999999999994</c:v>
                </c:pt>
                <c:pt idx="876">
                  <c:v>84.662499999999994</c:v>
                </c:pt>
                <c:pt idx="877">
                  <c:v>81.537499999999994</c:v>
                </c:pt>
                <c:pt idx="878">
                  <c:v>83.1</c:v>
                </c:pt>
                <c:pt idx="879">
                  <c:v>83.1</c:v>
                </c:pt>
                <c:pt idx="880">
                  <c:v>81.537499999999994</c:v>
                </c:pt>
                <c:pt idx="881">
                  <c:v>83.1</c:v>
                </c:pt>
                <c:pt idx="882">
                  <c:v>84.662499999999994</c:v>
                </c:pt>
                <c:pt idx="883">
                  <c:v>79.974999999999994</c:v>
                </c:pt>
                <c:pt idx="884">
                  <c:v>79.974999999999994</c:v>
                </c:pt>
                <c:pt idx="885">
                  <c:v>83.1</c:v>
                </c:pt>
                <c:pt idx="886">
                  <c:v>83.1</c:v>
                </c:pt>
                <c:pt idx="887">
                  <c:v>84.662499999999994</c:v>
                </c:pt>
                <c:pt idx="888">
                  <c:v>83.1</c:v>
                </c:pt>
                <c:pt idx="889">
                  <c:v>76.849999999999994</c:v>
                </c:pt>
                <c:pt idx="890">
                  <c:v>81.537499999999994</c:v>
                </c:pt>
                <c:pt idx="891">
                  <c:v>87.787499999999994</c:v>
                </c:pt>
                <c:pt idx="892">
                  <c:v>84.662499999999994</c:v>
                </c:pt>
                <c:pt idx="893">
                  <c:v>81.537499999999994</c:v>
                </c:pt>
                <c:pt idx="894">
                  <c:v>79.974999999999994</c:v>
                </c:pt>
                <c:pt idx="895">
                  <c:v>78.412499999999994</c:v>
                </c:pt>
                <c:pt idx="896">
                  <c:v>86.224999999999994</c:v>
                </c:pt>
                <c:pt idx="897">
                  <c:v>87.787499999999994</c:v>
                </c:pt>
                <c:pt idx="898">
                  <c:v>81.537499999999994</c:v>
                </c:pt>
                <c:pt idx="899">
                  <c:v>79.974999999999994</c:v>
                </c:pt>
                <c:pt idx="900">
                  <c:v>79.974999999999994</c:v>
                </c:pt>
                <c:pt idx="901">
                  <c:v>84.662499999999994</c:v>
                </c:pt>
                <c:pt idx="902">
                  <c:v>86.224999999999994</c:v>
                </c:pt>
                <c:pt idx="903">
                  <c:v>83.1</c:v>
                </c:pt>
                <c:pt idx="904">
                  <c:v>79.974999999999994</c:v>
                </c:pt>
                <c:pt idx="905">
                  <c:v>79.974999999999994</c:v>
                </c:pt>
                <c:pt idx="906">
                  <c:v>79.974999999999994</c:v>
                </c:pt>
                <c:pt idx="907">
                  <c:v>84.662499999999994</c:v>
                </c:pt>
                <c:pt idx="908">
                  <c:v>86.224999999999994</c:v>
                </c:pt>
                <c:pt idx="909">
                  <c:v>75.287499999999994</c:v>
                </c:pt>
                <c:pt idx="910">
                  <c:v>79.974999999999994</c:v>
                </c:pt>
                <c:pt idx="911">
                  <c:v>84.662499999999994</c:v>
                </c:pt>
                <c:pt idx="912">
                  <c:v>83.1</c:v>
                </c:pt>
                <c:pt idx="913">
                  <c:v>86.224999999999994</c:v>
                </c:pt>
                <c:pt idx="914">
                  <c:v>79.974999999999994</c:v>
                </c:pt>
                <c:pt idx="915">
                  <c:v>76.849999999999994</c:v>
                </c:pt>
                <c:pt idx="916">
                  <c:v>84.662499999999994</c:v>
                </c:pt>
                <c:pt idx="917">
                  <c:v>81.537499999999994</c:v>
                </c:pt>
                <c:pt idx="918">
                  <c:v>84.662499999999994</c:v>
                </c:pt>
                <c:pt idx="919">
                  <c:v>86.224999999999994</c:v>
                </c:pt>
                <c:pt idx="920">
                  <c:v>78.412499999999994</c:v>
                </c:pt>
                <c:pt idx="921">
                  <c:v>81.537499999999994</c:v>
                </c:pt>
                <c:pt idx="922">
                  <c:v>86.224999999999994</c:v>
                </c:pt>
                <c:pt idx="923">
                  <c:v>84.662499999999994</c:v>
                </c:pt>
                <c:pt idx="924">
                  <c:v>86.224999999999994</c:v>
                </c:pt>
                <c:pt idx="925">
                  <c:v>75.287499999999994</c:v>
                </c:pt>
                <c:pt idx="926">
                  <c:v>79.974999999999994</c:v>
                </c:pt>
                <c:pt idx="927">
                  <c:v>84.662499999999994</c:v>
                </c:pt>
                <c:pt idx="928">
                  <c:v>83.1</c:v>
                </c:pt>
                <c:pt idx="929">
                  <c:v>83.1</c:v>
                </c:pt>
                <c:pt idx="930">
                  <c:v>79.974999999999994</c:v>
                </c:pt>
                <c:pt idx="931">
                  <c:v>78.412499999999994</c:v>
                </c:pt>
                <c:pt idx="932">
                  <c:v>83.1</c:v>
                </c:pt>
                <c:pt idx="933">
                  <c:v>84.662499999999994</c:v>
                </c:pt>
                <c:pt idx="934">
                  <c:v>81.537499999999994</c:v>
                </c:pt>
                <c:pt idx="935">
                  <c:v>84.662499999999994</c:v>
                </c:pt>
                <c:pt idx="936">
                  <c:v>79.974999999999994</c:v>
                </c:pt>
                <c:pt idx="937">
                  <c:v>81.537499999999994</c:v>
                </c:pt>
                <c:pt idx="938">
                  <c:v>84.662499999999994</c:v>
                </c:pt>
                <c:pt idx="939">
                  <c:v>79.974999999999994</c:v>
                </c:pt>
                <c:pt idx="940">
                  <c:v>84.662499999999994</c:v>
                </c:pt>
                <c:pt idx="941">
                  <c:v>79.974999999999994</c:v>
                </c:pt>
                <c:pt idx="942">
                  <c:v>78.412499999999994</c:v>
                </c:pt>
                <c:pt idx="943">
                  <c:v>86.224999999999994</c:v>
                </c:pt>
                <c:pt idx="944">
                  <c:v>81.537499999999994</c:v>
                </c:pt>
                <c:pt idx="945">
                  <c:v>81.537499999999994</c:v>
                </c:pt>
                <c:pt idx="946">
                  <c:v>83.1</c:v>
                </c:pt>
                <c:pt idx="947">
                  <c:v>78.412499999999994</c:v>
                </c:pt>
                <c:pt idx="948">
                  <c:v>81.537499999999994</c:v>
                </c:pt>
                <c:pt idx="949">
                  <c:v>84.662499999999994</c:v>
                </c:pt>
                <c:pt idx="950">
                  <c:v>84.662499999999994</c:v>
                </c:pt>
                <c:pt idx="951">
                  <c:v>78.412499999999994</c:v>
                </c:pt>
                <c:pt idx="952">
                  <c:v>81.537499999999994</c:v>
                </c:pt>
                <c:pt idx="953">
                  <c:v>81.537499999999994</c:v>
                </c:pt>
                <c:pt idx="954">
                  <c:v>79.974999999999994</c:v>
                </c:pt>
                <c:pt idx="955">
                  <c:v>84.662499999999994</c:v>
                </c:pt>
                <c:pt idx="956">
                  <c:v>87.787499999999994</c:v>
                </c:pt>
                <c:pt idx="957">
                  <c:v>78.412499999999994</c:v>
                </c:pt>
                <c:pt idx="958">
                  <c:v>84.662499999999994</c:v>
                </c:pt>
                <c:pt idx="959">
                  <c:v>79.974999999999994</c:v>
                </c:pt>
                <c:pt idx="960">
                  <c:v>84.662499999999994</c:v>
                </c:pt>
                <c:pt idx="961">
                  <c:v>86.224999999999994</c:v>
                </c:pt>
                <c:pt idx="962">
                  <c:v>79.974999999999994</c:v>
                </c:pt>
                <c:pt idx="963">
                  <c:v>81.537499999999994</c:v>
                </c:pt>
                <c:pt idx="964">
                  <c:v>78.412499999999994</c:v>
                </c:pt>
                <c:pt idx="965">
                  <c:v>83.1</c:v>
                </c:pt>
                <c:pt idx="966">
                  <c:v>84.662499999999994</c:v>
                </c:pt>
                <c:pt idx="967">
                  <c:v>83.1</c:v>
                </c:pt>
                <c:pt idx="968">
                  <c:v>79.974999999999994</c:v>
                </c:pt>
                <c:pt idx="969">
                  <c:v>79.974999999999994</c:v>
                </c:pt>
                <c:pt idx="970">
                  <c:v>79.974999999999994</c:v>
                </c:pt>
                <c:pt idx="971">
                  <c:v>86.224999999999994</c:v>
                </c:pt>
                <c:pt idx="972">
                  <c:v>84.662499999999994</c:v>
                </c:pt>
                <c:pt idx="973">
                  <c:v>76.849999999999994</c:v>
                </c:pt>
                <c:pt idx="974">
                  <c:v>81.537499999999994</c:v>
                </c:pt>
                <c:pt idx="975">
                  <c:v>83.1</c:v>
                </c:pt>
                <c:pt idx="976">
                  <c:v>83.1</c:v>
                </c:pt>
                <c:pt idx="977">
                  <c:v>87.787499999999994</c:v>
                </c:pt>
                <c:pt idx="978">
                  <c:v>83.1</c:v>
                </c:pt>
                <c:pt idx="979">
                  <c:v>78.412499999999994</c:v>
                </c:pt>
                <c:pt idx="980">
                  <c:v>78.412499999999994</c:v>
                </c:pt>
                <c:pt idx="981">
                  <c:v>86.224999999999994</c:v>
                </c:pt>
                <c:pt idx="982">
                  <c:v>87.787499999999994</c:v>
                </c:pt>
                <c:pt idx="983">
                  <c:v>81.537499999999994</c:v>
                </c:pt>
                <c:pt idx="984">
                  <c:v>76.849999999999994</c:v>
                </c:pt>
                <c:pt idx="985">
                  <c:v>79.974999999999994</c:v>
                </c:pt>
                <c:pt idx="986">
                  <c:v>83.1</c:v>
                </c:pt>
                <c:pt idx="987">
                  <c:v>83.1</c:v>
                </c:pt>
                <c:pt idx="988">
                  <c:v>86.224999999999994</c:v>
                </c:pt>
                <c:pt idx="989">
                  <c:v>75.287499999999994</c:v>
                </c:pt>
                <c:pt idx="990">
                  <c:v>76.849999999999994</c:v>
                </c:pt>
                <c:pt idx="991">
                  <c:v>84.662499999999994</c:v>
                </c:pt>
                <c:pt idx="992">
                  <c:v>83.1</c:v>
                </c:pt>
                <c:pt idx="993">
                  <c:v>84.662499999999994</c:v>
                </c:pt>
                <c:pt idx="994">
                  <c:v>76.849999999999994</c:v>
                </c:pt>
                <c:pt idx="995">
                  <c:v>76.849999999999994</c:v>
                </c:pt>
                <c:pt idx="996">
                  <c:v>79.974999999999994</c:v>
                </c:pt>
                <c:pt idx="997">
                  <c:v>87.787499999999994</c:v>
                </c:pt>
                <c:pt idx="998">
                  <c:v>87.787499999999994</c:v>
                </c:pt>
                <c:pt idx="999">
                  <c:v>79.974999999999994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959930008748905"/>
                  <c:y val="0.2340780839895013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'[1]Current Sensor Scope Data'!$AW$283:$AW$410</c:f>
              <c:numCache>
                <c:formatCode>General</c:formatCode>
                <c:ptCount val="128"/>
                <c:pt idx="0">
                  <c:v>-0.23</c:v>
                </c:pt>
                <c:pt idx="1">
                  <c:v>-0.22500000000000001</c:v>
                </c:pt>
                <c:pt idx="2">
                  <c:v>-0.22</c:v>
                </c:pt>
                <c:pt idx="3">
                  <c:v>-0.215</c:v>
                </c:pt>
                <c:pt idx="4">
                  <c:v>-0.21</c:v>
                </c:pt>
                <c:pt idx="5">
                  <c:v>-0.20499999999999999</c:v>
                </c:pt>
                <c:pt idx="6">
                  <c:v>-0.2</c:v>
                </c:pt>
                <c:pt idx="7">
                  <c:v>-0.19500000000000001</c:v>
                </c:pt>
                <c:pt idx="8">
                  <c:v>-0.19</c:v>
                </c:pt>
                <c:pt idx="9">
                  <c:v>-0.185</c:v>
                </c:pt>
                <c:pt idx="10">
                  <c:v>-0.18</c:v>
                </c:pt>
                <c:pt idx="11">
                  <c:v>-0.17499999999999999</c:v>
                </c:pt>
                <c:pt idx="12">
                  <c:v>-0.17</c:v>
                </c:pt>
                <c:pt idx="13">
                  <c:v>-0.16500000000000001</c:v>
                </c:pt>
                <c:pt idx="14">
                  <c:v>-0.16</c:v>
                </c:pt>
                <c:pt idx="15">
                  <c:v>-0.155</c:v>
                </c:pt>
                <c:pt idx="16">
                  <c:v>-0.15</c:v>
                </c:pt>
                <c:pt idx="17">
                  <c:v>-0.14499999999999999</c:v>
                </c:pt>
                <c:pt idx="18">
                  <c:v>-0.14000000000000001</c:v>
                </c:pt>
                <c:pt idx="19">
                  <c:v>-0.13500000000000001</c:v>
                </c:pt>
                <c:pt idx="20">
                  <c:v>-0.13</c:v>
                </c:pt>
                <c:pt idx="21">
                  <c:v>-0.125</c:v>
                </c:pt>
                <c:pt idx="22">
                  <c:v>-0.12</c:v>
                </c:pt>
                <c:pt idx="23">
                  <c:v>-0.115</c:v>
                </c:pt>
                <c:pt idx="24">
                  <c:v>-0.11</c:v>
                </c:pt>
                <c:pt idx="25">
                  <c:v>-0.105</c:v>
                </c:pt>
                <c:pt idx="26">
                  <c:v>-0.1</c:v>
                </c:pt>
                <c:pt idx="27">
                  <c:v>-9.5000000000000001E-2</c:v>
                </c:pt>
                <c:pt idx="28">
                  <c:v>-0.09</c:v>
                </c:pt>
                <c:pt idx="29">
                  <c:v>-8.5000000000000006E-2</c:v>
                </c:pt>
                <c:pt idx="30">
                  <c:v>-0.08</c:v>
                </c:pt>
                <c:pt idx="31">
                  <c:v>-7.4999999999999997E-2</c:v>
                </c:pt>
                <c:pt idx="32">
                  <c:v>-7.0000000000000007E-2</c:v>
                </c:pt>
                <c:pt idx="33">
                  <c:v>-6.5000000000000002E-2</c:v>
                </c:pt>
                <c:pt idx="34">
                  <c:v>-0.06</c:v>
                </c:pt>
                <c:pt idx="35">
                  <c:v>-5.5E-2</c:v>
                </c:pt>
                <c:pt idx="36">
                  <c:v>-0.05</c:v>
                </c:pt>
                <c:pt idx="37">
                  <c:v>-4.4999999999999998E-2</c:v>
                </c:pt>
                <c:pt idx="38">
                  <c:v>-0.04</c:v>
                </c:pt>
                <c:pt idx="39">
                  <c:v>-3.5000000000000003E-2</c:v>
                </c:pt>
                <c:pt idx="40">
                  <c:v>-0.03</c:v>
                </c:pt>
                <c:pt idx="41">
                  <c:v>-2.5000000000000001E-2</c:v>
                </c:pt>
                <c:pt idx="42">
                  <c:v>-0.02</c:v>
                </c:pt>
                <c:pt idx="43">
                  <c:v>-1.4999999999999999E-2</c:v>
                </c:pt>
                <c:pt idx="44">
                  <c:v>-0.01</c:v>
                </c:pt>
                <c:pt idx="45">
                  <c:v>-5.0000000000000001E-3</c:v>
                </c:pt>
                <c:pt idx="46">
                  <c:v>0</c:v>
                </c:pt>
                <c:pt idx="47">
                  <c:v>5.0000000000000001E-3</c:v>
                </c:pt>
                <c:pt idx="48">
                  <c:v>0.01</c:v>
                </c:pt>
                <c:pt idx="49">
                  <c:v>1.4999999999999999E-2</c:v>
                </c:pt>
                <c:pt idx="50">
                  <c:v>0.02</c:v>
                </c:pt>
                <c:pt idx="51">
                  <c:v>2.5000000000000001E-2</c:v>
                </c:pt>
                <c:pt idx="52">
                  <c:v>0.03</c:v>
                </c:pt>
                <c:pt idx="53">
                  <c:v>3.5000000000000003E-2</c:v>
                </c:pt>
                <c:pt idx="54">
                  <c:v>0.04</c:v>
                </c:pt>
                <c:pt idx="55">
                  <c:v>4.4999999999999998E-2</c:v>
                </c:pt>
                <c:pt idx="56">
                  <c:v>0.05</c:v>
                </c:pt>
                <c:pt idx="57">
                  <c:v>5.5E-2</c:v>
                </c:pt>
                <c:pt idx="58">
                  <c:v>0.06</c:v>
                </c:pt>
                <c:pt idx="59">
                  <c:v>6.5000000000000002E-2</c:v>
                </c:pt>
                <c:pt idx="60">
                  <c:v>7.0000000000000007E-2</c:v>
                </c:pt>
                <c:pt idx="61">
                  <c:v>7.4999999999999997E-2</c:v>
                </c:pt>
                <c:pt idx="62">
                  <c:v>0.08</c:v>
                </c:pt>
                <c:pt idx="63">
                  <c:v>8.5000000000000006E-2</c:v>
                </c:pt>
                <c:pt idx="64">
                  <c:v>0.09</c:v>
                </c:pt>
                <c:pt idx="65">
                  <c:v>9.5000000000000001E-2</c:v>
                </c:pt>
                <c:pt idx="66">
                  <c:v>0.1</c:v>
                </c:pt>
                <c:pt idx="67">
                  <c:v>0.105</c:v>
                </c:pt>
                <c:pt idx="68">
                  <c:v>0.11</c:v>
                </c:pt>
                <c:pt idx="69">
                  <c:v>0.115</c:v>
                </c:pt>
                <c:pt idx="70">
                  <c:v>0.12</c:v>
                </c:pt>
                <c:pt idx="71">
                  <c:v>0.125</c:v>
                </c:pt>
                <c:pt idx="72">
                  <c:v>0.13</c:v>
                </c:pt>
                <c:pt idx="73">
                  <c:v>0.13500000000000001</c:v>
                </c:pt>
                <c:pt idx="74">
                  <c:v>0.14000000000000001</c:v>
                </c:pt>
                <c:pt idx="75">
                  <c:v>0.14499999999999999</c:v>
                </c:pt>
                <c:pt idx="76">
                  <c:v>0.15</c:v>
                </c:pt>
                <c:pt idx="77">
                  <c:v>0.155</c:v>
                </c:pt>
                <c:pt idx="78">
                  <c:v>0.16</c:v>
                </c:pt>
                <c:pt idx="79">
                  <c:v>0.16500000000000001</c:v>
                </c:pt>
                <c:pt idx="80">
                  <c:v>0.17</c:v>
                </c:pt>
                <c:pt idx="81">
                  <c:v>0.17499999999999999</c:v>
                </c:pt>
                <c:pt idx="82">
                  <c:v>0.18</c:v>
                </c:pt>
                <c:pt idx="83">
                  <c:v>0.185</c:v>
                </c:pt>
                <c:pt idx="84">
                  <c:v>0.19</c:v>
                </c:pt>
                <c:pt idx="85">
                  <c:v>0.19500000000000001</c:v>
                </c:pt>
                <c:pt idx="86">
                  <c:v>0.2</c:v>
                </c:pt>
                <c:pt idx="87">
                  <c:v>0.20499999999999999</c:v>
                </c:pt>
                <c:pt idx="88">
                  <c:v>0.21</c:v>
                </c:pt>
                <c:pt idx="89">
                  <c:v>0.215</c:v>
                </c:pt>
                <c:pt idx="90">
                  <c:v>0.22</c:v>
                </c:pt>
                <c:pt idx="91">
                  <c:v>0.22500000000000001</c:v>
                </c:pt>
                <c:pt idx="92">
                  <c:v>0.23</c:v>
                </c:pt>
                <c:pt idx="93">
                  <c:v>0.23499999999999999</c:v>
                </c:pt>
                <c:pt idx="94">
                  <c:v>0.24</c:v>
                </c:pt>
                <c:pt idx="95">
                  <c:v>0.245</c:v>
                </c:pt>
                <c:pt idx="96">
                  <c:v>0.25</c:v>
                </c:pt>
                <c:pt idx="97">
                  <c:v>0.255</c:v>
                </c:pt>
                <c:pt idx="98">
                  <c:v>0.26</c:v>
                </c:pt>
                <c:pt idx="99">
                  <c:v>0.26500000000000001</c:v>
                </c:pt>
                <c:pt idx="100">
                  <c:v>0.27</c:v>
                </c:pt>
                <c:pt idx="101">
                  <c:v>0.27500000000000002</c:v>
                </c:pt>
                <c:pt idx="102">
                  <c:v>0.28000000000000003</c:v>
                </c:pt>
                <c:pt idx="103">
                  <c:v>0.28499999999999998</c:v>
                </c:pt>
                <c:pt idx="104">
                  <c:v>0.28999999999999998</c:v>
                </c:pt>
                <c:pt idx="105">
                  <c:v>0.29499999999999998</c:v>
                </c:pt>
                <c:pt idx="106">
                  <c:v>0.3</c:v>
                </c:pt>
                <c:pt idx="107">
                  <c:v>0.30499999999999999</c:v>
                </c:pt>
                <c:pt idx="108">
                  <c:v>0.31</c:v>
                </c:pt>
                <c:pt idx="109">
                  <c:v>0.315</c:v>
                </c:pt>
                <c:pt idx="110">
                  <c:v>0.32</c:v>
                </c:pt>
                <c:pt idx="111">
                  <c:v>0.32500000000000001</c:v>
                </c:pt>
                <c:pt idx="112">
                  <c:v>0.33</c:v>
                </c:pt>
                <c:pt idx="113">
                  <c:v>0.33500000000000002</c:v>
                </c:pt>
                <c:pt idx="114">
                  <c:v>0.34</c:v>
                </c:pt>
                <c:pt idx="115">
                  <c:v>0.34499999999999997</c:v>
                </c:pt>
                <c:pt idx="116">
                  <c:v>0.35</c:v>
                </c:pt>
                <c:pt idx="117">
                  <c:v>0.35499999999999998</c:v>
                </c:pt>
                <c:pt idx="118">
                  <c:v>0.36</c:v>
                </c:pt>
                <c:pt idx="119">
                  <c:v>0.36499999999999999</c:v>
                </c:pt>
                <c:pt idx="120">
                  <c:v>0.37</c:v>
                </c:pt>
                <c:pt idx="121">
                  <c:v>0.375</c:v>
                </c:pt>
                <c:pt idx="122">
                  <c:v>0.38</c:v>
                </c:pt>
                <c:pt idx="123">
                  <c:v>0.38500000000000001</c:v>
                </c:pt>
                <c:pt idx="124">
                  <c:v>0.39</c:v>
                </c:pt>
                <c:pt idx="125">
                  <c:v>0.39500000000000002</c:v>
                </c:pt>
                <c:pt idx="126">
                  <c:v>0.4</c:v>
                </c:pt>
                <c:pt idx="127">
                  <c:v>0.40500000000000003</c:v>
                </c:pt>
              </c:numCache>
            </c:numRef>
          </c:xVal>
          <c:yVal>
            <c:numRef>
              <c:f>'[1]Current Sensor Scope Data'!$AY$283:$AY$410</c:f>
              <c:numCache>
                <c:formatCode>General</c:formatCode>
                <c:ptCount val="128"/>
                <c:pt idx="0">
                  <c:v>-4.3999999999999995</c:v>
                </c:pt>
                <c:pt idx="1">
                  <c:v>-4.3999999999999995</c:v>
                </c:pt>
                <c:pt idx="2">
                  <c:v>-4.3999999999999995</c:v>
                </c:pt>
                <c:pt idx="3">
                  <c:v>-4.3999999999999995</c:v>
                </c:pt>
                <c:pt idx="4">
                  <c:v>-4.3999999999999995</c:v>
                </c:pt>
                <c:pt idx="5">
                  <c:v>-4.3999999999999995</c:v>
                </c:pt>
                <c:pt idx="6">
                  <c:v>-4.3999999999999995</c:v>
                </c:pt>
                <c:pt idx="7">
                  <c:v>-2.8400000000000003</c:v>
                </c:pt>
                <c:pt idx="8">
                  <c:v>-4.3999999999999995</c:v>
                </c:pt>
                <c:pt idx="9">
                  <c:v>-2.8400000000000003</c:v>
                </c:pt>
                <c:pt idx="10">
                  <c:v>-2.8400000000000003</c:v>
                </c:pt>
                <c:pt idx="11">
                  <c:v>-2.8400000000000003</c:v>
                </c:pt>
                <c:pt idx="12">
                  <c:v>-2.8400000000000003</c:v>
                </c:pt>
                <c:pt idx="13">
                  <c:v>-1.28</c:v>
                </c:pt>
                <c:pt idx="14">
                  <c:v>-1.28</c:v>
                </c:pt>
                <c:pt idx="15">
                  <c:v>-1.28</c:v>
                </c:pt>
                <c:pt idx="16">
                  <c:v>0.28749999999999998</c:v>
                </c:pt>
                <c:pt idx="17">
                  <c:v>0.28749999999999998</c:v>
                </c:pt>
                <c:pt idx="18">
                  <c:v>0.28749999999999998</c:v>
                </c:pt>
                <c:pt idx="19">
                  <c:v>1.8499999999999999</c:v>
                </c:pt>
                <c:pt idx="20">
                  <c:v>1.8499999999999999</c:v>
                </c:pt>
                <c:pt idx="21">
                  <c:v>0.28749999999999998</c:v>
                </c:pt>
                <c:pt idx="22">
                  <c:v>3.4125000000000001</c:v>
                </c:pt>
                <c:pt idx="23">
                  <c:v>1.8499999999999999</c:v>
                </c:pt>
                <c:pt idx="24">
                  <c:v>3.4125000000000001</c:v>
                </c:pt>
                <c:pt idx="25">
                  <c:v>4.9750000000000005</c:v>
                </c:pt>
                <c:pt idx="26">
                  <c:v>3.4125000000000001</c:v>
                </c:pt>
                <c:pt idx="27">
                  <c:v>6.5375000000000005</c:v>
                </c:pt>
                <c:pt idx="28">
                  <c:v>4.9750000000000005</c:v>
                </c:pt>
                <c:pt idx="29">
                  <c:v>4.9750000000000005</c:v>
                </c:pt>
                <c:pt idx="30">
                  <c:v>4.9750000000000005</c:v>
                </c:pt>
                <c:pt idx="31">
                  <c:v>6.5375000000000005</c:v>
                </c:pt>
                <c:pt idx="32">
                  <c:v>8.1</c:v>
                </c:pt>
                <c:pt idx="33">
                  <c:v>6.5375000000000005</c:v>
                </c:pt>
                <c:pt idx="34">
                  <c:v>8.1</c:v>
                </c:pt>
                <c:pt idx="35">
                  <c:v>8.1</c:v>
                </c:pt>
                <c:pt idx="36">
                  <c:v>8.1</c:v>
                </c:pt>
                <c:pt idx="37">
                  <c:v>6.5375000000000005</c:v>
                </c:pt>
                <c:pt idx="38">
                  <c:v>8.1</c:v>
                </c:pt>
                <c:pt idx="39">
                  <c:v>11.225</c:v>
                </c:pt>
                <c:pt idx="40">
                  <c:v>9.6624999999999996</c:v>
                </c:pt>
                <c:pt idx="41">
                  <c:v>11.225</c:v>
                </c:pt>
                <c:pt idx="42">
                  <c:v>11.225</c:v>
                </c:pt>
                <c:pt idx="43">
                  <c:v>12.787499999999998</c:v>
                </c:pt>
                <c:pt idx="44">
                  <c:v>12.787499999999998</c:v>
                </c:pt>
                <c:pt idx="45">
                  <c:v>11.225</c:v>
                </c:pt>
                <c:pt idx="46">
                  <c:v>14.349999999999998</c:v>
                </c:pt>
                <c:pt idx="47">
                  <c:v>14.349999999999998</c:v>
                </c:pt>
                <c:pt idx="48">
                  <c:v>14.349999999999998</c:v>
                </c:pt>
                <c:pt idx="49">
                  <c:v>17.474999999999998</c:v>
                </c:pt>
                <c:pt idx="50">
                  <c:v>17.474999999999998</c:v>
                </c:pt>
                <c:pt idx="51">
                  <c:v>17.474999999999998</c:v>
                </c:pt>
                <c:pt idx="52">
                  <c:v>15.912499999999998</c:v>
                </c:pt>
                <c:pt idx="53">
                  <c:v>19.037499999999998</c:v>
                </c:pt>
                <c:pt idx="54">
                  <c:v>20.599999999999998</c:v>
                </c:pt>
                <c:pt idx="55">
                  <c:v>20.599999999999998</c:v>
                </c:pt>
                <c:pt idx="56">
                  <c:v>20.599999999999998</c:v>
                </c:pt>
                <c:pt idx="57">
                  <c:v>20.599999999999998</c:v>
                </c:pt>
                <c:pt idx="58">
                  <c:v>22.162499999999998</c:v>
                </c:pt>
                <c:pt idx="59">
                  <c:v>20.599999999999998</c:v>
                </c:pt>
                <c:pt idx="60">
                  <c:v>22.162499999999998</c:v>
                </c:pt>
                <c:pt idx="61">
                  <c:v>23.724999999999998</c:v>
                </c:pt>
                <c:pt idx="62">
                  <c:v>22.162499999999998</c:v>
                </c:pt>
                <c:pt idx="63">
                  <c:v>26.85</c:v>
                </c:pt>
                <c:pt idx="64">
                  <c:v>26.85</c:v>
                </c:pt>
                <c:pt idx="65">
                  <c:v>25.287500000000001</c:v>
                </c:pt>
                <c:pt idx="66">
                  <c:v>23.724999999999998</c:v>
                </c:pt>
                <c:pt idx="67">
                  <c:v>25.287500000000001</c:v>
                </c:pt>
                <c:pt idx="68">
                  <c:v>25.287500000000001</c:v>
                </c:pt>
                <c:pt idx="69">
                  <c:v>28.412500000000001</c:v>
                </c:pt>
                <c:pt idx="70">
                  <c:v>26.85</c:v>
                </c:pt>
                <c:pt idx="71">
                  <c:v>29.975000000000001</c:v>
                </c:pt>
                <c:pt idx="72">
                  <c:v>26.85</c:v>
                </c:pt>
                <c:pt idx="73">
                  <c:v>28.412500000000001</c:v>
                </c:pt>
                <c:pt idx="74">
                  <c:v>29.975000000000001</c:v>
                </c:pt>
                <c:pt idx="75">
                  <c:v>31.537500000000001</c:v>
                </c:pt>
                <c:pt idx="76">
                  <c:v>29.975000000000001</c:v>
                </c:pt>
                <c:pt idx="77">
                  <c:v>28.412500000000001</c:v>
                </c:pt>
                <c:pt idx="78">
                  <c:v>31.537500000000001</c:v>
                </c:pt>
                <c:pt idx="79">
                  <c:v>34.662500000000001</c:v>
                </c:pt>
                <c:pt idx="80">
                  <c:v>33.1</c:v>
                </c:pt>
                <c:pt idx="81">
                  <c:v>29.975000000000001</c:v>
                </c:pt>
                <c:pt idx="82">
                  <c:v>31.537500000000001</c:v>
                </c:pt>
                <c:pt idx="83">
                  <c:v>33.1</c:v>
                </c:pt>
                <c:pt idx="84">
                  <c:v>36.225000000000001</c:v>
                </c:pt>
                <c:pt idx="85">
                  <c:v>34.662500000000001</c:v>
                </c:pt>
                <c:pt idx="86">
                  <c:v>36.225000000000001</c:v>
                </c:pt>
                <c:pt idx="87">
                  <c:v>36.225000000000001</c:v>
                </c:pt>
                <c:pt idx="88">
                  <c:v>37.787500000000001</c:v>
                </c:pt>
                <c:pt idx="89">
                  <c:v>42.475000000000001</c:v>
                </c:pt>
                <c:pt idx="90">
                  <c:v>39.35</c:v>
                </c:pt>
                <c:pt idx="91">
                  <c:v>40.912500000000001</c:v>
                </c:pt>
                <c:pt idx="92">
                  <c:v>37.787500000000001</c:v>
                </c:pt>
                <c:pt idx="93">
                  <c:v>45.6</c:v>
                </c:pt>
                <c:pt idx="94">
                  <c:v>42.475000000000001</c:v>
                </c:pt>
                <c:pt idx="95">
                  <c:v>45.6</c:v>
                </c:pt>
                <c:pt idx="96">
                  <c:v>42.475000000000001</c:v>
                </c:pt>
                <c:pt idx="97">
                  <c:v>45.6</c:v>
                </c:pt>
                <c:pt idx="98">
                  <c:v>44.037500000000001</c:v>
                </c:pt>
                <c:pt idx="99">
                  <c:v>48.725000000000001</c:v>
                </c:pt>
                <c:pt idx="100">
                  <c:v>47.162500000000001</c:v>
                </c:pt>
                <c:pt idx="101">
                  <c:v>45.6</c:v>
                </c:pt>
                <c:pt idx="102">
                  <c:v>47.162500000000001</c:v>
                </c:pt>
                <c:pt idx="103">
                  <c:v>47.162500000000001</c:v>
                </c:pt>
                <c:pt idx="104">
                  <c:v>50.287499999999994</c:v>
                </c:pt>
                <c:pt idx="105">
                  <c:v>50.287499999999994</c:v>
                </c:pt>
                <c:pt idx="106">
                  <c:v>48.725000000000001</c:v>
                </c:pt>
                <c:pt idx="107">
                  <c:v>47.162500000000001</c:v>
                </c:pt>
                <c:pt idx="108">
                  <c:v>51.849999999999994</c:v>
                </c:pt>
                <c:pt idx="109">
                  <c:v>54.974999999999994</c:v>
                </c:pt>
                <c:pt idx="110">
                  <c:v>51.849999999999994</c:v>
                </c:pt>
                <c:pt idx="111">
                  <c:v>50.287499999999994</c:v>
                </c:pt>
                <c:pt idx="112">
                  <c:v>50.287499999999994</c:v>
                </c:pt>
                <c:pt idx="113">
                  <c:v>54.974999999999994</c:v>
                </c:pt>
                <c:pt idx="114">
                  <c:v>54.974999999999994</c:v>
                </c:pt>
                <c:pt idx="115">
                  <c:v>54.974999999999994</c:v>
                </c:pt>
                <c:pt idx="116">
                  <c:v>53.412499999999994</c:v>
                </c:pt>
                <c:pt idx="117">
                  <c:v>51.849999999999994</c:v>
                </c:pt>
                <c:pt idx="118">
                  <c:v>59.662499999999994</c:v>
                </c:pt>
                <c:pt idx="119">
                  <c:v>59.662499999999994</c:v>
                </c:pt>
                <c:pt idx="120">
                  <c:v>54.974999999999994</c:v>
                </c:pt>
                <c:pt idx="121">
                  <c:v>59.662499999999994</c:v>
                </c:pt>
                <c:pt idx="122">
                  <c:v>59.662499999999994</c:v>
                </c:pt>
                <c:pt idx="123">
                  <c:v>56.537499999999994</c:v>
                </c:pt>
                <c:pt idx="124">
                  <c:v>62.787499999999994</c:v>
                </c:pt>
                <c:pt idx="125">
                  <c:v>58.099999999999994</c:v>
                </c:pt>
                <c:pt idx="126">
                  <c:v>59.662499999999994</c:v>
                </c:pt>
                <c:pt idx="127">
                  <c:v>61.224999999999994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450080"/>
        <c:axId val="370450640"/>
      </c:scatterChart>
      <c:valAx>
        <c:axId val="37045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450640"/>
        <c:crosses val="autoZero"/>
        <c:crossBetween val="midCat"/>
      </c:valAx>
      <c:valAx>
        <c:axId val="37045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450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30% 70%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'[1]Current Sensor Scope Data'!$AZ$5:$AZ$1004</c:f>
              <c:numCache>
                <c:formatCode>General</c:formatCode>
                <c:ptCount val="1000"/>
                <c:pt idx="0">
                  <c:v>-1.62</c:v>
                </c:pt>
                <c:pt idx="1">
                  <c:v>-1.62</c:v>
                </c:pt>
                <c:pt idx="2">
                  <c:v>-1.61</c:v>
                </c:pt>
                <c:pt idx="3">
                  <c:v>-1.61</c:v>
                </c:pt>
                <c:pt idx="4">
                  <c:v>-1.6</c:v>
                </c:pt>
                <c:pt idx="5">
                  <c:v>-1.6</c:v>
                </c:pt>
                <c:pt idx="6">
                  <c:v>-1.59</c:v>
                </c:pt>
                <c:pt idx="7">
                  <c:v>-1.59</c:v>
                </c:pt>
                <c:pt idx="8">
                  <c:v>-1.58</c:v>
                </c:pt>
                <c:pt idx="9">
                  <c:v>-1.58</c:v>
                </c:pt>
                <c:pt idx="10">
                  <c:v>-1.57</c:v>
                </c:pt>
                <c:pt idx="11">
                  <c:v>-1.57</c:v>
                </c:pt>
                <c:pt idx="12">
                  <c:v>-1.56</c:v>
                </c:pt>
                <c:pt idx="13">
                  <c:v>-1.56</c:v>
                </c:pt>
                <c:pt idx="14">
                  <c:v>-1.55</c:v>
                </c:pt>
                <c:pt idx="15">
                  <c:v>-1.55</c:v>
                </c:pt>
                <c:pt idx="16">
                  <c:v>-1.54</c:v>
                </c:pt>
                <c:pt idx="17">
                  <c:v>-1.54</c:v>
                </c:pt>
                <c:pt idx="18">
                  <c:v>-1.53</c:v>
                </c:pt>
                <c:pt idx="19">
                  <c:v>-1.53</c:v>
                </c:pt>
                <c:pt idx="20">
                  <c:v>-1.52</c:v>
                </c:pt>
                <c:pt idx="21">
                  <c:v>-1.52</c:v>
                </c:pt>
                <c:pt idx="22">
                  <c:v>-1.51</c:v>
                </c:pt>
                <c:pt idx="23">
                  <c:v>-1.51</c:v>
                </c:pt>
                <c:pt idx="24">
                  <c:v>-1.5</c:v>
                </c:pt>
                <c:pt idx="25">
                  <c:v>-1.5</c:v>
                </c:pt>
                <c:pt idx="26">
                  <c:v>-1.49</c:v>
                </c:pt>
                <c:pt idx="27">
                  <c:v>-1.49</c:v>
                </c:pt>
                <c:pt idx="28">
                  <c:v>-1.48</c:v>
                </c:pt>
                <c:pt idx="29">
                  <c:v>-1.48</c:v>
                </c:pt>
                <c:pt idx="30">
                  <c:v>-1.47</c:v>
                </c:pt>
                <c:pt idx="31">
                  <c:v>-1.47</c:v>
                </c:pt>
                <c:pt idx="32">
                  <c:v>-1.46</c:v>
                </c:pt>
                <c:pt idx="33">
                  <c:v>-1.46</c:v>
                </c:pt>
                <c:pt idx="34">
                  <c:v>-1.45</c:v>
                </c:pt>
                <c:pt idx="35">
                  <c:v>-1.45</c:v>
                </c:pt>
                <c:pt idx="36">
                  <c:v>-1.44</c:v>
                </c:pt>
                <c:pt idx="37">
                  <c:v>-1.44</c:v>
                </c:pt>
                <c:pt idx="38">
                  <c:v>-1.43</c:v>
                </c:pt>
                <c:pt idx="39">
                  <c:v>-1.43</c:v>
                </c:pt>
                <c:pt idx="40">
                  <c:v>-1.42</c:v>
                </c:pt>
                <c:pt idx="41">
                  <c:v>-1.42</c:v>
                </c:pt>
                <c:pt idx="42">
                  <c:v>-1.41</c:v>
                </c:pt>
                <c:pt idx="43">
                  <c:v>-1.41</c:v>
                </c:pt>
                <c:pt idx="44">
                  <c:v>-1.4</c:v>
                </c:pt>
                <c:pt idx="45">
                  <c:v>-1.4</c:v>
                </c:pt>
                <c:pt idx="46">
                  <c:v>-1.39</c:v>
                </c:pt>
                <c:pt idx="47">
                  <c:v>-1.39</c:v>
                </c:pt>
                <c:pt idx="48">
                  <c:v>-1.38</c:v>
                </c:pt>
                <c:pt idx="49">
                  <c:v>-1.38</c:v>
                </c:pt>
                <c:pt idx="50">
                  <c:v>-1.37</c:v>
                </c:pt>
                <c:pt idx="51">
                  <c:v>-1.37</c:v>
                </c:pt>
                <c:pt idx="52">
                  <c:v>-1.36</c:v>
                </c:pt>
                <c:pt idx="53">
                  <c:v>-1.36</c:v>
                </c:pt>
                <c:pt idx="54">
                  <c:v>-1.35</c:v>
                </c:pt>
                <c:pt idx="55">
                  <c:v>-1.35</c:v>
                </c:pt>
                <c:pt idx="56">
                  <c:v>-1.34</c:v>
                </c:pt>
                <c:pt idx="57">
                  <c:v>-1.34</c:v>
                </c:pt>
                <c:pt idx="58">
                  <c:v>-1.33</c:v>
                </c:pt>
                <c:pt idx="59">
                  <c:v>-1.33</c:v>
                </c:pt>
                <c:pt idx="60">
                  <c:v>-1.32</c:v>
                </c:pt>
                <c:pt idx="61">
                  <c:v>-1.32</c:v>
                </c:pt>
                <c:pt idx="62">
                  <c:v>-1.31</c:v>
                </c:pt>
                <c:pt idx="63">
                  <c:v>-1.31</c:v>
                </c:pt>
                <c:pt idx="64">
                  <c:v>-1.3</c:v>
                </c:pt>
                <c:pt idx="65">
                  <c:v>-1.3</c:v>
                </c:pt>
                <c:pt idx="66">
                  <c:v>-1.29</c:v>
                </c:pt>
                <c:pt idx="67">
                  <c:v>-1.29</c:v>
                </c:pt>
                <c:pt idx="68">
                  <c:v>-1.28</c:v>
                </c:pt>
                <c:pt idx="69">
                  <c:v>-1.28</c:v>
                </c:pt>
                <c:pt idx="70">
                  <c:v>-1.27</c:v>
                </c:pt>
                <c:pt idx="71">
                  <c:v>-1.27</c:v>
                </c:pt>
                <c:pt idx="72">
                  <c:v>-1.26</c:v>
                </c:pt>
                <c:pt idx="73">
                  <c:v>-1.26</c:v>
                </c:pt>
                <c:pt idx="74">
                  <c:v>-1.25</c:v>
                </c:pt>
                <c:pt idx="75">
                  <c:v>-1.25</c:v>
                </c:pt>
                <c:pt idx="76">
                  <c:v>-1.24</c:v>
                </c:pt>
                <c:pt idx="77">
                  <c:v>-1.24</c:v>
                </c:pt>
                <c:pt idx="78">
                  <c:v>-1.23</c:v>
                </c:pt>
                <c:pt idx="79">
                  <c:v>-1.23</c:v>
                </c:pt>
                <c:pt idx="80">
                  <c:v>-1.22</c:v>
                </c:pt>
                <c:pt idx="81">
                  <c:v>-1.22</c:v>
                </c:pt>
                <c:pt idx="82">
                  <c:v>-1.21</c:v>
                </c:pt>
                <c:pt idx="83">
                  <c:v>-1.21</c:v>
                </c:pt>
                <c:pt idx="84">
                  <c:v>-1.2</c:v>
                </c:pt>
                <c:pt idx="85">
                  <c:v>-1.2</c:v>
                </c:pt>
                <c:pt idx="86">
                  <c:v>-1.19</c:v>
                </c:pt>
                <c:pt idx="87">
                  <c:v>-1.19</c:v>
                </c:pt>
                <c:pt idx="88">
                  <c:v>-1.18</c:v>
                </c:pt>
                <c:pt idx="89">
                  <c:v>-1.18</c:v>
                </c:pt>
                <c:pt idx="90">
                  <c:v>-1.17</c:v>
                </c:pt>
                <c:pt idx="91">
                  <c:v>-1.17</c:v>
                </c:pt>
                <c:pt idx="92">
                  <c:v>-1.1599999999999999</c:v>
                </c:pt>
                <c:pt idx="93">
                  <c:v>-1.1599999999999999</c:v>
                </c:pt>
                <c:pt idx="94">
                  <c:v>-1.1499999999999999</c:v>
                </c:pt>
                <c:pt idx="95">
                  <c:v>-1.1499999999999999</c:v>
                </c:pt>
                <c:pt idx="96">
                  <c:v>-1.1399999999999999</c:v>
                </c:pt>
                <c:pt idx="97">
                  <c:v>-1.1399999999999999</c:v>
                </c:pt>
                <c:pt idx="98">
                  <c:v>-1.1299999999999999</c:v>
                </c:pt>
                <c:pt idx="99">
                  <c:v>-1.1299999999999999</c:v>
                </c:pt>
                <c:pt idx="100">
                  <c:v>-1.1200000000000001</c:v>
                </c:pt>
                <c:pt idx="101">
                  <c:v>-1.1200000000000001</c:v>
                </c:pt>
                <c:pt idx="102">
                  <c:v>-1.1100000000000001</c:v>
                </c:pt>
                <c:pt idx="103">
                  <c:v>-1.1100000000000001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-1.0900000000000001</c:v>
                </c:pt>
                <c:pt idx="107">
                  <c:v>-1.0900000000000001</c:v>
                </c:pt>
                <c:pt idx="108">
                  <c:v>-1.08</c:v>
                </c:pt>
                <c:pt idx="109">
                  <c:v>-1.08</c:v>
                </c:pt>
                <c:pt idx="110">
                  <c:v>-1.07</c:v>
                </c:pt>
                <c:pt idx="111">
                  <c:v>-1.07</c:v>
                </c:pt>
                <c:pt idx="112">
                  <c:v>-1.06</c:v>
                </c:pt>
                <c:pt idx="113">
                  <c:v>-1.06</c:v>
                </c:pt>
                <c:pt idx="114">
                  <c:v>-1.05</c:v>
                </c:pt>
                <c:pt idx="115">
                  <c:v>-1.05</c:v>
                </c:pt>
                <c:pt idx="116">
                  <c:v>-1.04</c:v>
                </c:pt>
                <c:pt idx="117">
                  <c:v>-1.04</c:v>
                </c:pt>
                <c:pt idx="118">
                  <c:v>-1.03</c:v>
                </c:pt>
                <c:pt idx="119">
                  <c:v>-1.03</c:v>
                </c:pt>
                <c:pt idx="120">
                  <c:v>-1.02</c:v>
                </c:pt>
                <c:pt idx="121">
                  <c:v>-1.02</c:v>
                </c:pt>
                <c:pt idx="122">
                  <c:v>-1.01</c:v>
                </c:pt>
                <c:pt idx="123">
                  <c:v>-1.01</c:v>
                </c:pt>
                <c:pt idx="124">
                  <c:v>-1</c:v>
                </c:pt>
                <c:pt idx="125">
                  <c:v>-0.995</c:v>
                </c:pt>
                <c:pt idx="126">
                  <c:v>-0.99</c:v>
                </c:pt>
                <c:pt idx="127">
                  <c:v>-0.98499999999999999</c:v>
                </c:pt>
                <c:pt idx="128">
                  <c:v>-0.98</c:v>
                </c:pt>
                <c:pt idx="129">
                  <c:v>-0.97499999999999998</c:v>
                </c:pt>
                <c:pt idx="130">
                  <c:v>-0.97</c:v>
                </c:pt>
                <c:pt idx="131">
                  <c:v>-0.96499999999999997</c:v>
                </c:pt>
                <c:pt idx="132">
                  <c:v>-0.96</c:v>
                </c:pt>
                <c:pt idx="133">
                  <c:v>-0.95499999999999996</c:v>
                </c:pt>
                <c:pt idx="134">
                  <c:v>-0.95</c:v>
                </c:pt>
                <c:pt idx="135">
                  <c:v>-0.94499999999999995</c:v>
                </c:pt>
                <c:pt idx="136">
                  <c:v>-0.94</c:v>
                </c:pt>
                <c:pt idx="137">
                  <c:v>-0.93500000000000005</c:v>
                </c:pt>
                <c:pt idx="138">
                  <c:v>-0.93</c:v>
                </c:pt>
                <c:pt idx="139">
                  <c:v>-0.92500000000000004</c:v>
                </c:pt>
                <c:pt idx="140">
                  <c:v>-0.92</c:v>
                </c:pt>
                <c:pt idx="141">
                  <c:v>-0.91500000000000004</c:v>
                </c:pt>
                <c:pt idx="142">
                  <c:v>-0.91</c:v>
                </c:pt>
                <c:pt idx="143">
                  <c:v>-0.90500000000000003</c:v>
                </c:pt>
                <c:pt idx="144">
                  <c:v>-0.9</c:v>
                </c:pt>
                <c:pt idx="145">
                  <c:v>-0.89500000000000002</c:v>
                </c:pt>
                <c:pt idx="146">
                  <c:v>-0.89</c:v>
                </c:pt>
                <c:pt idx="147">
                  <c:v>-0.88500000000000001</c:v>
                </c:pt>
                <c:pt idx="148">
                  <c:v>-0.88</c:v>
                </c:pt>
                <c:pt idx="149">
                  <c:v>-0.875</c:v>
                </c:pt>
                <c:pt idx="150">
                  <c:v>-0.87</c:v>
                </c:pt>
                <c:pt idx="151">
                  <c:v>-0.86499999999999999</c:v>
                </c:pt>
                <c:pt idx="152">
                  <c:v>-0.86</c:v>
                </c:pt>
                <c:pt idx="153">
                  <c:v>-0.85499999999999998</c:v>
                </c:pt>
                <c:pt idx="154">
                  <c:v>-0.85</c:v>
                </c:pt>
                <c:pt idx="155">
                  <c:v>-0.84499999999999997</c:v>
                </c:pt>
                <c:pt idx="156">
                  <c:v>-0.84</c:v>
                </c:pt>
                <c:pt idx="157">
                  <c:v>-0.83499999999999996</c:v>
                </c:pt>
                <c:pt idx="158">
                  <c:v>-0.83</c:v>
                </c:pt>
                <c:pt idx="159">
                  <c:v>-0.82499999999999996</c:v>
                </c:pt>
                <c:pt idx="160">
                  <c:v>-0.82</c:v>
                </c:pt>
                <c:pt idx="161">
                  <c:v>-0.81499999999999995</c:v>
                </c:pt>
                <c:pt idx="162">
                  <c:v>-0.81</c:v>
                </c:pt>
                <c:pt idx="163">
                  <c:v>-0.80500000000000005</c:v>
                </c:pt>
                <c:pt idx="164">
                  <c:v>-0.8</c:v>
                </c:pt>
                <c:pt idx="165">
                  <c:v>-0.79500000000000004</c:v>
                </c:pt>
                <c:pt idx="166">
                  <c:v>-0.79</c:v>
                </c:pt>
                <c:pt idx="167">
                  <c:v>-0.78500000000000003</c:v>
                </c:pt>
                <c:pt idx="168">
                  <c:v>-0.78</c:v>
                </c:pt>
                <c:pt idx="169">
                  <c:v>-0.77500000000000002</c:v>
                </c:pt>
                <c:pt idx="170">
                  <c:v>-0.77</c:v>
                </c:pt>
                <c:pt idx="171">
                  <c:v>-0.76500000000000001</c:v>
                </c:pt>
                <c:pt idx="172">
                  <c:v>-0.76</c:v>
                </c:pt>
                <c:pt idx="173">
                  <c:v>-0.755</c:v>
                </c:pt>
                <c:pt idx="174">
                  <c:v>-0.75</c:v>
                </c:pt>
                <c:pt idx="175">
                  <c:v>-0.745</c:v>
                </c:pt>
                <c:pt idx="176">
                  <c:v>-0.74</c:v>
                </c:pt>
                <c:pt idx="177">
                  <c:v>-0.73499999999999999</c:v>
                </c:pt>
                <c:pt idx="178">
                  <c:v>-0.73</c:v>
                </c:pt>
                <c:pt idx="179">
                  <c:v>-0.72499999999999998</c:v>
                </c:pt>
                <c:pt idx="180">
                  <c:v>-0.72</c:v>
                </c:pt>
                <c:pt idx="181">
                  <c:v>-0.71499999999999997</c:v>
                </c:pt>
                <c:pt idx="182">
                  <c:v>-0.71</c:v>
                </c:pt>
                <c:pt idx="183">
                  <c:v>-0.70499999999999996</c:v>
                </c:pt>
                <c:pt idx="184">
                  <c:v>-0.7</c:v>
                </c:pt>
                <c:pt idx="185">
                  <c:v>-0.69499999999999995</c:v>
                </c:pt>
                <c:pt idx="186">
                  <c:v>-0.69</c:v>
                </c:pt>
                <c:pt idx="187">
                  <c:v>-0.68500000000000005</c:v>
                </c:pt>
                <c:pt idx="188">
                  <c:v>-0.68</c:v>
                </c:pt>
                <c:pt idx="189">
                  <c:v>-0.67500000000000004</c:v>
                </c:pt>
                <c:pt idx="190">
                  <c:v>-0.67</c:v>
                </c:pt>
                <c:pt idx="191">
                  <c:v>-0.66500000000000004</c:v>
                </c:pt>
                <c:pt idx="192">
                  <c:v>-0.66</c:v>
                </c:pt>
                <c:pt idx="193">
                  <c:v>-0.65500000000000003</c:v>
                </c:pt>
                <c:pt idx="194">
                  <c:v>-0.65</c:v>
                </c:pt>
                <c:pt idx="195">
                  <c:v>-0.64500000000000002</c:v>
                </c:pt>
                <c:pt idx="196">
                  <c:v>-0.64</c:v>
                </c:pt>
                <c:pt idx="197">
                  <c:v>-0.63500000000000001</c:v>
                </c:pt>
                <c:pt idx="198">
                  <c:v>-0.63</c:v>
                </c:pt>
                <c:pt idx="199">
                  <c:v>-0.625</c:v>
                </c:pt>
                <c:pt idx="200">
                  <c:v>-0.62</c:v>
                </c:pt>
                <c:pt idx="201">
                  <c:v>-0.61499999999999999</c:v>
                </c:pt>
                <c:pt idx="202">
                  <c:v>-0.61</c:v>
                </c:pt>
                <c:pt idx="203">
                  <c:v>-0.60499999999999998</c:v>
                </c:pt>
                <c:pt idx="204">
                  <c:v>-0.6</c:v>
                </c:pt>
                <c:pt idx="205">
                  <c:v>-0.59499999999999997</c:v>
                </c:pt>
                <c:pt idx="206">
                  <c:v>-0.59</c:v>
                </c:pt>
                <c:pt idx="207">
                  <c:v>-0.58499999999999996</c:v>
                </c:pt>
                <c:pt idx="208">
                  <c:v>-0.57999999999999996</c:v>
                </c:pt>
                <c:pt idx="209">
                  <c:v>-0.57499999999999996</c:v>
                </c:pt>
                <c:pt idx="210">
                  <c:v>-0.56999999999999995</c:v>
                </c:pt>
                <c:pt idx="211">
                  <c:v>-0.56499999999999995</c:v>
                </c:pt>
                <c:pt idx="212">
                  <c:v>-0.56000000000000005</c:v>
                </c:pt>
                <c:pt idx="213">
                  <c:v>-0.55500000000000005</c:v>
                </c:pt>
                <c:pt idx="214">
                  <c:v>-0.55000000000000004</c:v>
                </c:pt>
                <c:pt idx="215">
                  <c:v>-0.54500000000000004</c:v>
                </c:pt>
                <c:pt idx="216">
                  <c:v>-0.54</c:v>
                </c:pt>
                <c:pt idx="217">
                  <c:v>-0.53500000000000003</c:v>
                </c:pt>
                <c:pt idx="218">
                  <c:v>-0.53</c:v>
                </c:pt>
                <c:pt idx="219">
                  <c:v>-0.52500000000000002</c:v>
                </c:pt>
                <c:pt idx="220">
                  <c:v>-0.52</c:v>
                </c:pt>
                <c:pt idx="221">
                  <c:v>-0.51500000000000001</c:v>
                </c:pt>
                <c:pt idx="222">
                  <c:v>-0.51</c:v>
                </c:pt>
                <c:pt idx="223">
                  <c:v>-0.505</c:v>
                </c:pt>
                <c:pt idx="224">
                  <c:v>-0.5</c:v>
                </c:pt>
                <c:pt idx="225">
                  <c:v>-0.495</c:v>
                </c:pt>
                <c:pt idx="226">
                  <c:v>-0.49</c:v>
                </c:pt>
                <c:pt idx="227">
                  <c:v>-0.48499999999999999</c:v>
                </c:pt>
                <c:pt idx="228">
                  <c:v>-0.48</c:v>
                </c:pt>
                <c:pt idx="229">
                  <c:v>-0.47499999999999998</c:v>
                </c:pt>
                <c:pt idx="230">
                  <c:v>-0.47</c:v>
                </c:pt>
                <c:pt idx="231">
                  <c:v>-0.46500000000000002</c:v>
                </c:pt>
                <c:pt idx="232">
                  <c:v>-0.46</c:v>
                </c:pt>
                <c:pt idx="233">
                  <c:v>-0.45500000000000002</c:v>
                </c:pt>
                <c:pt idx="234">
                  <c:v>-0.45</c:v>
                </c:pt>
                <c:pt idx="235">
                  <c:v>-0.44500000000000001</c:v>
                </c:pt>
                <c:pt idx="236">
                  <c:v>-0.44</c:v>
                </c:pt>
                <c:pt idx="237">
                  <c:v>-0.435</c:v>
                </c:pt>
                <c:pt idx="238">
                  <c:v>-0.43</c:v>
                </c:pt>
                <c:pt idx="239">
                  <c:v>-0.42499999999999999</c:v>
                </c:pt>
                <c:pt idx="240">
                  <c:v>-0.42</c:v>
                </c:pt>
                <c:pt idx="241">
                  <c:v>-0.41499999999999998</c:v>
                </c:pt>
                <c:pt idx="242">
                  <c:v>-0.41</c:v>
                </c:pt>
                <c:pt idx="243">
                  <c:v>-0.40500000000000003</c:v>
                </c:pt>
                <c:pt idx="244">
                  <c:v>-0.4</c:v>
                </c:pt>
                <c:pt idx="245">
                  <c:v>-0.39500000000000002</c:v>
                </c:pt>
                <c:pt idx="246">
                  <c:v>-0.39</c:v>
                </c:pt>
                <c:pt idx="247">
                  <c:v>-0.38500000000000001</c:v>
                </c:pt>
                <c:pt idx="248">
                  <c:v>-0.38</c:v>
                </c:pt>
                <c:pt idx="249">
                  <c:v>-0.375</c:v>
                </c:pt>
                <c:pt idx="250">
                  <c:v>-0.37</c:v>
                </c:pt>
                <c:pt idx="251">
                  <c:v>-0.36499999999999999</c:v>
                </c:pt>
                <c:pt idx="252">
                  <c:v>-0.36</c:v>
                </c:pt>
                <c:pt idx="253">
                  <c:v>-0.35499999999999998</c:v>
                </c:pt>
                <c:pt idx="254">
                  <c:v>-0.35</c:v>
                </c:pt>
                <c:pt idx="255">
                  <c:v>-0.34499999999999997</c:v>
                </c:pt>
                <c:pt idx="256">
                  <c:v>-0.34</c:v>
                </c:pt>
                <c:pt idx="257">
                  <c:v>-0.33500000000000002</c:v>
                </c:pt>
                <c:pt idx="258">
                  <c:v>-0.33</c:v>
                </c:pt>
                <c:pt idx="259">
                  <c:v>-0.32500000000000001</c:v>
                </c:pt>
                <c:pt idx="260">
                  <c:v>-0.32</c:v>
                </c:pt>
                <c:pt idx="261">
                  <c:v>-0.315</c:v>
                </c:pt>
                <c:pt idx="262">
                  <c:v>-0.31</c:v>
                </c:pt>
                <c:pt idx="263">
                  <c:v>-0.30499999999999999</c:v>
                </c:pt>
                <c:pt idx="264">
                  <c:v>-0.3</c:v>
                </c:pt>
                <c:pt idx="265">
                  <c:v>-0.29499999999999998</c:v>
                </c:pt>
                <c:pt idx="266">
                  <c:v>-0.28999999999999998</c:v>
                </c:pt>
                <c:pt idx="267">
                  <c:v>-0.28499999999999998</c:v>
                </c:pt>
                <c:pt idx="268">
                  <c:v>-0.28000000000000003</c:v>
                </c:pt>
                <c:pt idx="269">
                  <c:v>-0.27500000000000002</c:v>
                </c:pt>
                <c:pt idx="270">
                  <c:v>-0.27</c:v>
                </c:pt>
                <c:pt idx="271">
                  <c:v>-0.26500000000000001</c:v>
                </c:pt>
                <c:pt idx="272">
                  <c:v>-0.26</c:v>
                </c:pt>
                <c:pt idx="273">
                  <c:v>-0.255</c:v>
                </c:pt>
                <c:pt idx="274">
                  <c:v>-0.25</c:v>
                </c:pt>
                <c:pt idx="275">
                  <c:v>-0.245</c:v>
                </c:pt>
                <c:pt idx="276">
                  <c:v>-0.24</c:v>
                </c:pt>
                <c:pt idx="277">
                  <c:v>-0.23499999999999999</c:v>
                </c:pt>
                <c:pt idx="278">
                  <c:v>-0.23</c:v>
                </c:pt>
                <c:pt idx="279">
                  <c:v>-0.22500000000000001</c:v>
                </c:pt>
                <c:pt idx="280">
                  <c:v>-0.22</c:v>
                </c:pt>
                <c:pt idx="281">
                  <c:v>-0.215</c:v>
                </c:pt>
                <c:pt idx="282">
                  <c:v>-0.21</c:v>
                </c:pt>
                <c:pt idx="283">
                  <c:v>-0.20499999999999999</c:v>
                </c:pt>
                <c:pt idx="284">
                  <c:v>-0.2</c:v>
                </c:pt>
                <c:pt idx="285">
                  <c:v>-0.19500000000000001</c:v>
                </c:pt>
                <c:pt idx="286">
                  <c:v>-0.19</c:v>
                </c:pt>
                <c:pt idx="287">
                  <c:v>-0.185</c:v>
                </c:pt>
                <c:pt idx="288">
                  <c:v>-0.18</c:v>
                </c:pt>
                <c:pt idx="289">
                  <c:v>-0.17499999999999999</c:v>
                </c:pt>
                <c:pt idx="290">
                  <c:v>-0.17</c:v>
                </c:pt>
                <c:pt idx="291">
                  <c:v>-0.16500000000000001</c:v>
                </c:pt>
                <c:pt idx="292">
                  <c:v>-0.16</c:v>
                </c:pt>
                <c:pt idx="293">
                  <c:v>-0.155</c:v>
                </c:pt>
                <c:pt idx="294">
                  <c:v>-0.15</c:v>
                </c:pt>
                <c:pt idx="295">
                  <c:v>-0.14499999999999999</c:v>
                </c:pt>
                <c:pt idx="296">
                  <c:v>-0.14000000000000001</c:v>
                </c:pt>
                <c:pt idx="297">
                  <c:v>-0.13500000000000001</c:v>
                </c:pt>
                <c:pt idx="298">
                  <c:v>-0.13</c:v>
                </c:pt>
                <c:pt idx="299">
                  <c:v>-0.125</c:v>
                </c:pt>
                <c:pt idx="300">
                  <c:v>-0.12</c:v>
                </c:pt>
                <c:pt idx="301">
                  <c:v>-0.115</c:v>
                </c:pt>
                <c:pt idx="302">
                  <c:v>-0.11</c:v>
                </c:pt>
                <c:pt idx="303">
                  <c:v>-0.105</c:v>
                </c:pt>
                <c:pt idx="304">
                  <c:v>-0.1</c:v>
                </c:pt>
                <c:pt idx="305">
                  <c:v>-9.5000000000000001E-2</c:v>
                </c:pt>
                <c:pt idx="306">
                  <c:v>-0.09</c:v>
                </c:pt>
                <c:pt idx="307">
                  <c:v>-8.5000000000000006E-2</c:v>
                </c:pt>
                <c:pt idx="308">
                  <c:v>-0.08</c:v>
                </c:pt>
                <c:pt idx="309">
                  <c:v>-7.4999999999999997E-2</c:v>
                </c:pt>
                <c:pt idx="310">
                  <c:v>-7.0000000000000007E-2</c:v>
                </c:pt>
                <c:pt idx="311">
                  <c:v>-6.5000000000000002E-2</c:v>
                </c:pt>
                <c:pt idx="312">
                  <c:v>-0.06</c:v>
                </c:pt>
                <c:pt idx="313">
                  <c:v>-5.5E-2</c:v>
                </c:pt>
                <c:pt idx="314">
                  <c:v>-0.05</c:v>
                </c:pt>
                <c:pt idx="315">
                  <c:v>-4.4999999999999998E-2</c:v>
                </c:pt>
                <c:pt idx="316">
                  <c:v>-0.04</c:v>
                </c:pt>
                <c:pt idx="317">
                  <c:v>-3.5000000000000003E-2</c:v>
                </c:pt>
                <c:pt idx="318">
                  <c:v>-0.03</c:v>
                </c:pt>
                <c:pt idx="319">
                  <c:v>-2.5000000000000001E-2</c:v>
                </c:pt>
                <c:pt idx="320">
                  <c:v>-0.02</c:v>
                </c:pt>
                <c:pt idx="321">
                  <c:v>-1.4999999999999999E-2</c:v>
                </c:pt>
                <c:pt idx="322">
                  <c:v>-0.01</c:v>
                </c:pt>
                <c:pt idx="323">
                  <c:v>-5.0000000000000001E-3</c:v>
                </c:pt>
                <c:pt idx="324">
                  <c:v>0</c:v>
                </c:pt>
                <c:pt idx="325">
                  <c:v>5.0000000000000001E-3</c:v>
                </c:pt>
                <c:pt idx="326">
                  <c:v>0.01</c:v>
                </c:pt>
                <c:pt idx="327">
                  <c:v>1.4999999999999999E-2</c:v>
                </c:pt>
                <c:pt idx="328">
                  <c:v>0.02</c:v>
                </c:pt>
                <c:pt idx="329">
                  <c:v>2.5000000000000001E-2</c:v>
                </c:pt>
                <c:pt idx="330">
                  <c:v>0.03</c:v>
                </c:pt>
                <c:pt idx="331">
                  <c:v>3.5000000000000003E-2</c:v>
                </c:pt>
                <c:pt idx="332">
                  <c:v>0.04</c:v>
                </c:pt>
                <c:pt idx="333">
                  <c:v>4.4999999999999998E-2</c:v>
                </c:pt>
                <c:pt idx="334">
                  <c:v>0.05</c:v>
                </c:pt>
                <c:pt idx="335">
                  <c:v>5.5E-2</c:v>
                </c:pt>
                <c:pt idx="336">
                  <c:v>0.06</c:v>
                </c:pt>
                <c:pt idx="337">
                  <c:v>6.5000000000000002E-2</c:v>
                </c:pt>
                <c:pt idx="338">
                  <c:v>7.0000000000000007E-2</c:v>
                </c:pt>
                <c:pt idx="339">
                  <c:v>7.4999999999999997E-2</c:v>
                </c:pt>
                <c:pt idx="340">
                  <c:v>0.08</c:v>
                </c:pt>
                <c:pt idx="341">
                  <c:v>8.5000000000000006E-2</c:v>
                </c:pt>
                <c:pt idx="342">
                  <c:v>0.09</c:v>
                </c:pt>
                <c:pt idx="343">
                  <c:v>9.5000000000000001E-2</c:v>
                </c:pt>
                <c:pt idx="344">
                  <c:v>0.1</c:v>
                </c:pt>
                <c:pt idx="345">
                  <c:v>0.105</c:v>
                </c:pt>
                <c:pt idx="346">
                  <c:v>0.11</c:v>
                </c:pt>
                <c:pt idx="347">
                  <c:v>0.115</c:v>
                </c:pt>
                <c:pt idx="348">
                  <c:v>0.12</c:v>
                </c:pt>
                <c:pt idx="349">
                  <c:v>0.125</c:v>
                </c:pt>
                <c:pt idx="350">
                  <c:v>0.13</c:v>
                </c:pt>
                <c:pt idx="351">
                  <c:v>0.13500000000000001</c:v>
                </c:pt>
                <c:pt idx="352">
                  <c:v>0.14000000000000001</c:v>
                </c:pt>
                <c:pt idx="353">
                  <c:v>0.14499999999999999</c:v>
                </c:pt>
                <c:pt idx="354">
                  <c:v>0.15</c:v>
                </c:pt>
                <c:pt idx="355">
                  <c:v>0.155</c:v>
                </c:pt>
                <c:pt idx="356">
                  <c:v>0.16</c:v>
                </c:pt>
                <c:pt idx="357">
                  <c:v>0.16500000000000001</c:v>
                </c:pt>
                <c:pt idx="358">
                  <c:v>0.17</c:v>
                </c:pt>
                <c:pt idx="359">
                  <c:v>0.17499999999999999</c:v>
                </c:pt>
                <c:pt idx="360">
                  <c:v>0.18</c:v>
                </c:pt>
                <c:pt idx="361">
                  <c:v>0.185</c:v>
                </c:pt>
                <c:pt idx="362">
                  <c:v>0.19</c:v>
                </c:pt>
                <c:pt idx="363">
                  <c:v>0.19500000000000001</c:v>
                </c:pt>
                <c:pt idx="364">
                  <c:v>0.2</c:v>
                </c:pt>
                <c:pt idx="365">
                  <c:v>0.20499999999999999</c:v>
                </c:pt>
                <c:pt idx="366">
                  <c:v>0.21</c:v>
                </c:pt>
                <c:pt idx="367">
                  <c:v>0.215</c:v>
                </c:pt>
                <c:pt idx="368">
                  <c:v>0.22</c:v>
                </c:pt>
                <c:pt idx="369">
                  <c:v>0.22500000000000001</c:v>
                </c:pt>
                <c:pt idx="370">
                  <c:v>0.23</c:v>
                </c:pt>
                <c:pt idx="371">
                  <c:v>0.23499999999999999</c:v>
                </c:pt>
                <c:pt idx="372">
                  <c:v>0.24</c:v>
                </c:pt>
                <c:pt idx="373">
                  <c:v>0.245</c:v>
                </c:pt>
                <c:pt idx="374">
                  <c:v>0.25</c:v>
                </c:pt>
                <c:pt idx="375">
                  <c:v>0.255</c:v>
                </c:pt>
                <c:pt idx="376">
                  <c:v>0.26</c:v>
                </c:pt>
                <c:pt idx="377">
                  <c:v>0.26500000000000001</c:v>
                </c:pt>
                <c:pt idx="378">
                  <c:v>0.27</c:v>
                </c:pt>
                <c:pt idx="379">
                  <c:v>0.27500000000000002</c:v>
                </c:pt>
                <c:pt idx="380">
                  <c:v>0.28000000000000003</c:v>
                </c:pt>
                <c:pt idx="381">
                  <c:v>0.28499999999999998</c:v>
                </c:pt>
                <c:pt idx="382">
                  <c:v>0.28999999999999998</c:v>
                </c:pt>
                <c:pt idx="383">
                  <c:v>0.29499999999999998</c:v>
                </c:pt>
                <c:pt idx="384">
                  <c:v>0.3</c:v>
                </c:pt>
                <c:pt idx="385">
                  <c:v>0.30499999999999999</c:v>
                </c:pt>
                <c:pt idx="386">
                  <c:v>0.31</c:v>
                </c:pt>
                <c:pt idx="387">
                  <c:v>0.315</c:v>
                </c:pt>
                <c:pt idx="388">
                  <c:v>0.32</c:v>
                </c:pt>
                <c:pt idx="389">
                  <c:v>0.32500000000000001</c:v>
                </c:pt>
                <c:pt idx="390">
                  <c:v>0.33</c:v>
                </c:pt>
                <c:pt idx="391">
                  <c:v>0.33500000000000002</c:v>
                </c:pt>
                <c:pt idx="392">
                  <c:v>0.34</c:v>
                </c:pt>
                <c:pt idx="393">
                  <c:v>0.34499999999999997</c:v>
                </c:pt>
                <c:pt idx="394">
                  <c:v>0.35</c:v>
                </c:pt>
                <c:pt idx="395">
                  <c:v>0.35499999999999998</c:v>
                </c:pt>
                <c:pt idx="396">
                  <c:v>0.36</c:v>
                </c:pt>
                <c:pt idx="397">
                  <c:v>0.36499999999999999</c:v>
                </c:pt>
                <c:pt idx="398">
                  <c:v>0.37</c:v>
                </c:pt>
                <c:pt idx="399">
                  <c:v>0.375</c:v>
                </c:pt>
                <c:pt idx="400">
                  <c:v>0.38</c:v>
                </c:pt>
                <c:pt idx="401">
                  <c:v>0.38500000000000001</c:v>
                </c:pt>
                <c:pt idx="402">
                  <c:v>0.39</c:v>
                </c:pt>
                <c:pt idx="403">
                  <c:v>0.39500000000000002</c:v>
                </c:pt>
                <c:pt idx="404">
                  <c:v>0.4</c:v>
                </c:pt>
                <c:pt idx="405">
                  <c:v>0.40500000000000003</c:v>
                </c:pt>
                <c:pt idx="406">
                  <c:v>0.41</c:v>
                </c:pt>
                <c:pt idx="407">
                  <c:v>0.41499999999999998</c:v>
                </c:pt>
                <c:pt idx="408">
                  <c:v>0.42</c:v>
                </c:pt>
                <c:pt idx="409">
                  <c:v>0.42499999999999999</c:v>
                </c:pt>
                <c:pt idx="410">
                  <c:v>0.43</c:v>
                </c:pt>
                <c:pt idx="411">
                  <c:v>0.435</c:v>
                </c:pt>
                <c:pt idx="412">
                  <c:v>0.44</c:v>
                </c:pt>
                <c:pt idx="413">
                  <c:v>0.44500000000000001</c:v>
                </c:pt>
                <c:pt idx="414">
                  <c:v>0.45</c:v>
                </c:pt>
                <c:pt idx="415">
                  <c:v>0.45500000000000002</c:v>
                </c:pt>
                <c:pt idx="416">
                  <c:v>0.46</c:v>
                </c:pt>
                <c:pt idx="417">
                  <c:v>0.46500000000000002</c:v>
                </c:pt>
                <c:pt idx="418">
                  <c:v>0.47</c:v>
                </c:pt>
                <c:pt idx="419">
                  <c:v>0.47499999999999998</c:v>
                </c:pt>
                <c:pt idx="420">
                  <c:v>0.48</c:v>
                </c:pt>
                <c:pt idx="421">
                  <c:v>0.48499999999999999</c:v>
                </c:pt>
                <c:pt idx="422">
                  <c:v>0.49</c:v>
                </c:pt>
                <c:pt idx="423">
                  <c:v>0.495</c:v>
                </c:pt>
                <c:pt idx="424">
                  <c:v>0.5</c:v>
                </c:pt>
                <c:pt idx="425">
                  <c:v>0.505</c:v>
                </c:pt>
                <c:pt idx="426">
                  <c:v>0.51</c:v>
                </c:pt>
                <c:pt idx="427">
                  <c:v>0.51500000000000001</c:v>
                </c:pt>
                <c:pt idx="428">
                  <c:v>0.52</c:v>
                </c:pt>
                <c:pt idx="429">
                  <c:v>0.52500000000000002</c:v>
                </c:pt>
                <c:pt idx="430">
                  <c:v>0.53</c:v>
                </c:pt>
                <c:pt idx="431">
                  <c:v>0.53500000000000003</c:v>
                </c:pt>
                <c:pt idx="432">
                  <c:v>0.54</c:v>
                </c:pt>
                <c:pt idx="433">
                  <c:v>0.54500000000000004</c:v>
                </c:pt>
                <c:pt idx="434">
                  <c:v>0.55000000000000004</c:v>
                </c:pt>
                <c:pt idx="435">
                  <c:v>0.55500000000000005</c:v>
                </c:pt>
                <c:pt idx="436">
                  <c:v>0.56000000000000005</c:v>
                </c:pt>
                <c:pt idx="437">
                  <c:v>0.56499999999999995</c:v>
                </c:pt>
                <c:pt idx="438">
                  <c:v>0.56999999999999995</c:v>
                </c:pt>
                <c:pt idx="439">
                  <c:v>0.57499999999999996</c:v>
                </c:pt>
                <c:pt idx="440">
                  <c:v>0.57999999999999996</c:v>
                </c:pt>
                <c:pt idx="441">
                  <c:v>0.58499999999999996</c:v>
                </c:pt>
                <c:pt idx="442">
                  <c:v>0.59</c:v>
                </c:pt>
                <c:pt idx="443">
                  <c:v>0.59499999999999997</c:v>
                </c:pt>
                <c:pt idx="444">
                  <c:v>0.6</c:v>
                </c:pt>
                <c:pt idx="445">
                  <c:v>0.60499999999999998</c:v>
                </c:pt>
                <c:pt idx="446">
                  <c:v>0.61</c:v>
                </c:pt>
                <c:pt idx="447">
                  <c:v>0.61499999999999999</c:v>
                </c:pt>
                <c:pt idx="448">
                  <c:v>0.62</c:v>
                </c:pt>
                <c:pt idx="449">
                  <c:v>0.625</c:v>
                </c:pt>
                <c:pt idx="450">
                  <c:v>0.63</c:v>
                </c:pt>
                <c:pt idx="451">
                  <c:v>0.63500000000000001</c:v>
                </c:pt>
                <c:pt idx="452">
                  <c:v>0.64</c:v>
                </c:pt>
                <c:pt idx="453">
                  <c:v>0.64500000000000002</c:v>
                </c:pt>
                <c:pt idx="454">
                  <c:v>0.65</c:v>
                </c:pt>
                <c:pt idx="455">
                  <c:v>0.65500000000000003</c:v>
                </c:pt>
                <c:pt idx="456">
                  <c:v>0.66</c:v>
                </c:pt>
                <c:pt idx="457">
                  <c:v>0.66500000000000004</c:v>
                </c:pt>
                <c:pt idx="458">
                  <c:v>0.67</c:v>
                </c:pt>
                <c:pt idx="459">
                  <c:v>0.67500000000000004</c:v>
                </c:pt>
                <c:pt idx="460">
                  <c:v>0.68</c:v>
                </c:pt>
                <c:pt idx="461">
                  <c:v>0.68500000000000005</c:v>
                </c:pt>
                <c:pt idx="462">
                  <c:v>0.69</c:v>
                </c:pt>
                <c:pt idx="463">
                  <c:v>0.69499999999999995</c:v>
                </c:pt>
                <c:pt idx="464">
                  <c:v>0.7</c:v>
                </c:pt>
                <c:pt idx="465">
                  <c:v>0.70499999999999996</c:v>
                </c:pt>
                <c:pt idx="466">
                  <c:v>0.71</c:v>
                </c:pt>
                <c:pt idx="467">
                  <c:v>0.71499999999999997</c:v>
                </c:pt>
                <c:pt idx="468">
                  <c:v>0.72</c:v>
                </c:pt>
                <c:pt idx="469">
                  <c:v>0.72499999999999998</c:v>
                </c:pt>
                <c:pt idx="470">
                  <c:v>0.73</c:v>
                </c:pt>
                <c:pt idx="471">
                  <c:v>0.73499999999999999</c:v>
                </c:pt>
                <c:pt idx="472">
                  <c:v>0.74</c:v>
                </c:pt>
                <c:pt idx="473">
                  <c:v>0.745</c:v>
                </c:pt>
                <c:pt idx="474">
                  <c:v>0.75</c:v>
                </c:pt>
                <c:pt idx="475">
                  <c:v>0.755</c:v>
                </c:pt>
                <c:pt idx="476">
                  <c:v>0.76</c:v>
                </c:pt>
                <c:pt idx="477">
                  <c:v>0.76500000000000001</c:v>
                </c:pt>
                <c:pt idx="478">
                  <c:v>0.77</c:v>
                </c:pt>
                <c:pt idx="479">
                  <c:v>0.77500000000000002</c:v>
                </c:pt>
                <c:pt idx="480">
                  <c:v>0.78</c:v>
                </c:pt>
                <c:pt idx="481">
                  <c:v>0.78500000000000003</c:v>
                </c:pt>
                <c:pt idx="482">
                  <c:v>0.79</c:v>
                </c:pt>
                <c:pt idx="483">
                  <c:v>0.79500000000000004</c:v>
                </c:pt>
                <c:pt idx="484">
                  <c:v>0.8</c:v>
                </c:pt>
                <c:pt idx="485">
                  <c:v>0.80500000000000005</c:v>
                </c:pt>
                <c:pt idx="486">
                  <c:v>0.81</c:v>
                </c:pt>
                <c:pt idx="487">
                  <c:v>0.81499999999999995</c:v>
                </c:pt>
                <c:pt idx="488">
                  <c:v>0.82</c:v>
                </c:pt>
                <c:pt idx="489">
                  <c:v>0.82499999999999996</c:v>
                </c:pt>
                <c:pt idx="490">
                  <c:v>0.83</c:v>
                </c:pt>
                <c:pt idx="491">
                  <c:v>0.83499999999999996</c:v>
                </c:pt>
                <c:pt idx="492">
                  <c:v>0.84</c:v>
                </c:pt>
                <c:pt idx="493">
                  <c:v>0.84499999999999997</c:v>
                </c:pt>
                <c:pt idx="494">
                  <c:v>0.85</c:v>
                </c:pt>
                <c:pt idx="495">
                  <c:v>0.85499999999999998</c:v>
                </c:pt>
                <c:pt idx="496">
                  <c:v>0.86</c:v>
                </c:pt>
                <c:pt idx="497">
                  <c:v>0.86499999999999999</c:v>
                </c:pt>
                <c:pt idx="498">
                  <c:v>0.87</c:v>
                </c:pt>
                <c:pt idx="499">
                  <c:v>0.875</c:v>
                </c:pt>
                <c:pt idx="500">
                  <c:v>0.88</c:v>
                </c:pt>
                <c:pt idx="501">
                  <c:v>0.88500000000000001</c:v>
                </c:pt>
                <c:pt idx="502">
                  <c:v>0.89</c:v>
                </c:pt>
                <c:pt idx="503">
                  <c:v>0.89500000000000002</c:v>
                </c:pt>
                <c:pt idx="504">
                  <c:v>0.9</c:v>
                </c:pt>
                <c:pt idx="505">
                  <c:v>0.90500000000000003</c:v>
                </c:pt>
                <c:pt idx="506">
                  <c:v>0.91</c:v>
                </c:pt>
                <c:pt idx="507">
                  <c:v>0.91500000000000004</c:v>
                </c:pt>
                <c:pt idx="508">
                  <c:v>0.92</c:v>
                </c:pt>
                <c:pt idx="509">
                  <c:v>0.92500000000000004</c:v>
                </c:pt>
                <c:pt idx="510">
                  <c:v>0.93</c:v>
                </c:pt>
                <c:pt idx="511">
                  <c:v>0.93500000000000005</c:v>
                </c:pt>
                <c:pt idx="512">
                  <c:v>0.94</c:v>
                </c:pt>
                <c:pt idx="513">
                  <c:v>0.94499999999999995</c:v>
                </c:pt>
                <c:pt idx="514">
                  <c:v>0.95</c:v>
                </c:pt>
                <c:pt idx="515">
                  <c:v>0.95499999999999996</c:v>
                </c:pt>
                <c:pt idx="516">
                  <c:v>0.96</c:v>
                </c:pt>
                <c:pt idx="517">
                  <c:v>0.96499999999999997</c:v>
                </c:pt>
                <c:pt idx="518">
                  <c:v>0.97</c:v>
                </c:pt>
                <c:pt idx="519">
                  <c:v>0.97499999999999998</c:v>
                </c:pt>
                <c:pt idx="520">
                  <c:v>0.98</c:v>
                </c:pt>
                <c:pt idx="521">
                  <c:v>0.98499999999999999</c:v>
                </c:pt>
                <c:pt idx="522">
                  <c:v>0.99</c:v>
                </c:pt>
                <c:pt idx="523">
                  <c:v>0.995</c:v>
                </c:pt>
                <c:pt idx="524">
                  <c:v>1</c:v>
                </c:pt>
                <c:pt idx="525">
                  <c:v>1.0049999999999999</c:v>
                </c:pt>
                <c:pt idx="526">
                  <c:v>1.01</c:v>
                </c:pt>
                <c:pt idx="527">
                  <c:v>1.0149999999999999</c:v>
                </c:pt>
                <c:pt idx="528">
                  <c:v>1.02</c:v>
                </c:pt>
                <c:pt idx="529">
                  <c:v>1.0249999999999999</c:v>
                </c:pt>
                <c:pt idx="530">
                  <c:v>1.03</c:v>
                </c:pt>
                <c:pt idx="531">
                  <c:v>1.0349999999999999</c:v>
                </c:pt>
                <c:pt idx="532">
                  <c:v>1.04</c:v>
                </c:pt>
                <c:pt idx="533">
                  <c:v>1.0449999999999999</c:v>
                </c:pt>
                <c:pt idx="534">
                  <c:v>1.05</c:v>
                </c:pt>
                <c:pt idx="535">
                  <c:v>1.0549999999999999</c:v>
                </c:pt>
                <c:pt idx="536">
                  <c:v>1.06</c:v>
                </c:pt>
                <c:pt idx="537">
                  <c:v>1.0649999999999999</c:v>
                </c:pt>
                <c:pt idx="538">
                  <c:v>1.07</c:v>
                </c:pt>
                <c:pt idx="539">
                  <c:v>1.075</c:v>
                </c:pt>
                <c:pt idx="540">
                  <c:v>1.08</c:v>
                </c:pt>
                <c:pt idx="541">
                  <c:v>1.085</c:v>
                </c:pt>
                <c:pt idx="542">
                  <c:v>1.0900000000000001</c:v>
                </c:pt>
                <c:pt idx="543">
                  <c:v>1.095</c:v>
                </c:pt>
                <c:pt idx="544">
                  <c:v>1.1000000000000001</c:v>
                </c:pt>
                <c:pt idx="545">
                  <c:v>1.105</c:v>
                </c:pt>
                <c:pt idx="546">
                  <c:v>1.1100000000000001</c:v>
                </c:pt>
                <c:pt idx="547">
                  <c:v>1.115</c:v>
                </c:pt>
                <c:pt idx="548">
                  <c:v>1.1200000000000001</c:v>
                </c:pt>
                <c:pt idx="549">
                  <c:v>1.125</c:v>
                </c:pt>
                <c:pt idx="550">
                  <c:v>1.1299999999999999</c:v>
                </c:pt>
                <c:pt idx="551">
                  <c:v>1.135</c:v>
                </c:pt>
                <c:pt idx="552">
                  <c:v>1.1399999999999999</c:v>
                </c:pt>
                <c:pt idx="553">
                  <c:v>1.145</c:v>
                </c:pt>
                <c:pt idx="554">
                  <c:v>1.1499999999999999</c:v>
                </c:pt>
                <c:pt idx="555">
                  <c:v>1.155</c:v>
                </c:pt>
                <c:pt idx="556">
                  <c:v>1.1599999999999999</c:v>
                </c:pt>
                <c:pt idx="557">
                  <c:v>1.165</c:v>
                </c:pt>
                <c:pt idx="558">
                  <c:v>1.17</c:v>
                </c:pt>
                <c:pt idx="559">
                  <c:v>1.175</c:v>
                </c:pt>
                <c:pt idx="560">
                  <c:v>1.18</c:v>
                </c:pt>
                <c:pt idx="561">
                  <c:v>1.1850000000000001</c:v>
                </c:pt>
                <c:pt idx="562">
                  <c:v>1.19</c:v>
                </c:pt>
                <c:pt idx="563">
                  <c:v>1.1950000000000001</c:v>
                </c:pt>
                <c:pt idx="564">
                  <c:v>1.2</c:v>
                </c:pt>
                <c:pt idx="565">
                  <c:v>1.2050000000000001</c:v>
                </c:pt>
                <c:pt idx="566">
                  <c:v>1.21</c:v>
                </c:pt>
                <c:pt idx="567">
                  <c:v>1.2150000000000001</c:v>
                </c:pt>
                <c:pt idx="568">
                  <c:v>1.22</c:v>
                </c:pt>
                <c:pt idx="569">
                  <c:v>1.2250000000000001</c:v>
                </c:pt>
                <c:pt idx="570">
                  <c:v>1.23</c:v>
                </c:pt>
                <c:pt idx="571">
                  <c:v>1.2350000000000001</c:v>
                </c:pt>
                <c:pt idx="572">
                  <c:v>1.24</c:v>
                </c:pt>
                <c:pt idx="573">
                  <c:v>1.2450000000000001</c:v>
                </c:pt>
                <c:pt idx="574">
                  <c:v>1.25</c:v>
                </c:pt>
                <c:pt idx="575">
                  <c:v>1.2549999999999999</c:v>
                </c:pt>
                <c:pt idx="576">
                  <c:v>1.26</c:v>
                </c:pt>
                <c:pt idx="577">
                  <c:v>1.2649999999999999</c:v>
                </c:pt>
                <c:pt idx="578">
                  <c:v>1.27</c:v>
                </c:pt>
                <c:pt idx="579">
                  <c:v>1.2749999999999999</c:v>
                </c:pt>
                <c:pt idx="580">
                  <c:v>1.28</c:v>
                </c:pt>
                <c:pt idx="581">
                  <c:v>1.2849999999999999</c:v>
                </c:pt>
                <c:pt idx="582">
                  <c:v>1.29</c:v>
                </c:pt>
                <c:pt idx="583">
                  <c:v>1.2949999999999999</c:v>
                </c:pt>
                <c:pt idx="584">
                  <c:v>1.3</c:v>
                </c:pt>
                <c:pt idx="585">
                  <c:v>1.3049999999999999</c:v>
                </c:pt>
                <c:pt idx="586">
                  <c:v>1.31</c:v>
                </c:pt>
                <c:pt idx="587">
                  <c:v>1.3149999999999999</c:v>
                </c:pt>
                <c:pt idx="588">
                  <c:v>1.32</c:v>
                </c:pt>
                <c:pt idx="589">
                  <c:v>1.325</c:v>
                </c:pt>
                <c:pt idx="590">
                  <c:v>1.33</c:v>
                </c:pt>
                <c:pt idx="591">
                  <c:v>1.335</c:v>
                </c:pt>
                <c:pt idx="592">
                  <c:v>1.34</c:v>
                </c:pt>
                <c:pt idx="593">
                  <c:v>1.345</c:v>
                </c:pt>
                <c:pt idx="594">
                  <c:v>1.35</c:v>
                </c:pt>
                <c:pt idx="595">
                  <c:v>1.355</c:v>
                </c:pt>
                <c:pt idx="596">
                  <c:v>1.36</c:v>
                </c:pt>
                <c:pt idx="597">
                  <c:v>1.365</c:v>
                </c:pt>
                <c:pt idx="598">
                  <c:v>1.37</c:v>
                </c:pt>
                <c:pt idx="599">
                  <c:v>1.375</c:v>
                </c:pt>
                <c:pt idx="600">
                  <c:v>1.38</c:v>
                </c:pt>
                <c:pt idx="601">
                  <c:v>1.385</c:v>
                </c:pt>
                <c:pt idx="602">
                  <c:v>1.39</c:v>
                </c:pt>
                <c:pt idx="603">
                  <c:v>1.395</c:v>
                </c:pt>
                <c:pt idx="604">
                  <c:v>1.4</c:v>
                </c:pt>
                <c:pt idx="605">
                  <c:v>1.405</c:v>
                </c:pt>
                <c:pt idx="606">
                  <c:v>1.41</c:v>
                </c:pt>
                <c:pt idx="607">
                  <c:v>1.415</c:v>
                </c:pt>
                <c:pt idx="608">
                  <c:v>1.42</c:v>
                </c:pt>
                <c:pt idx="609">
                  <c:v>1.425</c:v>
                </c:pt>
                <c:pt idx="610">
                  <c:v>1.43</c:v>
                </c:pt>
                <c:pt idx="611">
                  <c:v>1.4350000000000001</c:v>
                </c:pt>
                <c:pt idx="612">
                  <c:v>1.44</c:v>
                </c:pt>
                <c:pt idx="613">
                  <c:v>1.4450000000000001</c:v>
                </c:pt>
                <c:pt idx="614">
                  <c:v>1.45</c:v>
                </c:pt>
                <c:pt idx="615">
                  <c:v>1.4550000000000001</c:v>
                </c:pt>
                <c:pt idx="616">
                  <c:v>1.46</c:v>
                </c:pt>
                <c:pt idx="617">
                  <c:v>1.4650000000000001</c:v>
                </c:pt>
                <c:pt idx="618">
                  <c:v>1.47</c:v>
                </c:pt>
                <c:pt idx="619">
                  <c:v>1.4750000000000001</c:v>
                </c:pt>
                <c:pt idx="620">
                  <c:v>1.48</c:v>
                </c:pt>
                <c:pt idx="621">
                  <c:v>1.4850000000000001</c:v>
                </c:pt>
                <c:pt idx="622">
                  <c:v>1.49</c:v>
                </c:pt>
                <c:pt idx="623">
                  <c:v>1.4950000000000001</c:v>
                </c:pt>
                <c:pt idx="624">
                  <c:v>1.5</c:v>
                </c:pt>
                <c:pt idx="625">
                  <c:v>1.5049999999999999</c:v>
                </c:pt>
                <c:pt idx="626">
                  <c:v>1.51</c:v>
                </c:pt>
                <c:pt idx="627">
                  <c:v>1.5149999999999999</c:v>
                </c:pt>
                <c:pt idx="628">
                  <c:v>1.52</c:v>
                </c:pt>
                <c:pt idx="629">
                  <c:v>1.5249999999999999</c:v>
                </c:pt>
                <c:pt idx="630">
                  <c:v>1.53</c:v>
                </c:pt>
                <c:pt idx="631">
                  <c:v>1.5349999999999999</c:v>
                </c:pt>
                <c:pt idx="632">
                  <c:v>1.54</c:v>
                </c:pt>
                <c:pt idx="633">
                  <c:v>1.5449999999999999</c:v>
                </c:pt>
                <c:pt idx="634">
                  <c:v>1.55</c:v>
                </c:pt>
                <c:pt idx="635">
                  <c:v>1.5549999999999999</c:v>
                </c:pt>
                <c:pt idx="636">
                  <c:v>1.56</c:v>
                </c:pt>
                <c:pt idx="637">
                  <c:v>1.5649999999999999</c:v>
                </c:pt>
                <c:pt idx="638">
                  <c:v>1.57</c:v>
                </c:pt>
                <c:pt idx="639">
                  <c:v>1.575</c:v>
                </c:pt>
                <c:pt idx="640">
                  <c:v>1.58</c:v>
                </c:pt>
                <c:pt idx="641">
                  <c:v>1.585</c:v>
                </c:pt>
                <c:pt idx="642">
                  <c:v>1.59</c:v>
                </c:pt>
                <c:pt idx="643">
                  <c:v>1.595</c:v>
                </c:pt>
                <c:pt idx="644">
                  <c:v>1.6</c:v>
                </c:pt>
                <c:pt idx="645">
                  <c:v>1.605</c:v>
                </c:pt>
                <c:pt idx="646">
                  <c:v>1.61</c:v>
                </c:pt>
                <c:pt idx="647">
                  <c:v>1.615</c:v>
                </c:pt>
                <c:pt idx="648">
                  <c:v>1.62</c:v>
                </c:pt>
                <c:pt idx="649">
                  <c:v>1.625</c:v>
                </c:pt>
                <c:pt idx="650">
                  <c:v>1.63</c:v>
                </c:pt>
                <c:pt idx="651">
                  <c:v>1.635</c:v>
                </c:pt>
                <c:pt idx="652">
                  <c:v>1.64</c:v>
                </c:pt>
                <c:pt idx="653">
                  <c:v>1.645</c:v>
                </c:pt>
                <c:pt idx="654">
                  <c:v>1.65</c:v>
                </c:pt>
                <c:pt idx="655">
                  <c:v>1.655</c:v>
                </c:pt>
                <c:pt idx="656">
                  <c:v>1.66</c:v>
                </c:pt>
                <c:pt idx="657">
                  <c:v>1.665</c:v>
                </c:pt>
                <c:pt idx="658">
                  <c:v>1.67</c:v>
                </c:pt>
                <c:pt idx="659">
                  <c:v>1.675</c:v>
                </c:pt>
                <c:pt idx="660">
                  <c:v>1.68</c:v>
                </c:pt>
                <c:pt idx="661">
                  <c:v>1.6850000000000001</c:v>
                </c:pt>
                <c:pt idx="662">
                  <c:v>1.69</c:v>
                </c:pt>
                <c:pt idx="663">
                  <c:v>1.6950000000000001</c:v>
                </c:pt>
                <c:pt idx="664">
                  <c:v>1.7</c:v>
                </c:pt>
                <c:pt idx="665">
                  <c:v>1.7050000000000001</c:v>
                </c:pt>
                <c:pt idx="666">
                  <c:v>1.71</c:v>
                </c:pt>
                <c:pt idx="667">
                  <c:v>1.7150000000000001</c:v>
                </c:pt>
                <c:pt idx="668">
                  <c:v>1.72</c:v>
                </c:pt>
                <c:pt idx="669">
                  <c:v>1.7250000000000001</c:v>
                </c:pt>
                <c:pt idx="670">
                  <c:v>1.73</c:v>
                </c:pt>
                <c:pt idx="671">
                  <c:v>1.7350000000000001</c:v>
                </c:pt>
                <c:pt idx="672">
                  <c:v>1.74</c:v>
                </c:pt>
                <c:pt idx="673">
                  <c:v>1.7450000000000001</c:v>
                </c:pt>
                <c:pt idx="674">
                  <c:v>1.75</c:v>
                </c:pt>
                <c:pt idx="675">
                  <c:v>1.7549999999999999</c:v>
                </c:pt>
                <c:pt idx="676">
                  <c:v>1.76</c:v>
                </c:pt>
                <c:pt idx="677">
                  <c:v>1.7649999999999999</c:v>
                </c:pt>
                <c:pt idx="678">
                  <c:v>1.77</c:v>
                </c:pt>
                <c:pt idx="679">
                  <c:v>1.7749999999999999</c:v>
                </c:pt>
                <c:pt idx="680">
                  <c:v>1.78</c:v>
                </c:pt>
                <c:pt idx="681">
                  <c:v>1.7849999999999999</c:v>
                </c:pt>
                <c:pt idx="682">
                  <c:v>1.79</c:v>
                </c:pt>
                <c:pt idx="683">
                  <c:v>1.7949999999999999</c:v>
                </c:pt>
                <c:pt idx="684">
                  <c:v>1.8</c:v>
                </c:pt>
                <c:pt idx="685">
                  <c:v>1.8049999999999999</c:v>
                </c:pt>
                <c:pt idx="686">
                  <c:v>1.81</c:v>
                </c:pt>
                <c:pt idx="687">
                  <c:v>1.8149999999999999</c:v>
                </c:pt>
                <c:pt idx="688">
                  <c:v>1.82</c:v>
                </c:pt>
                <c:pt idx="689">
                  <c:v>1.825</c:v>
                </c:pt>
                <c:pt idx="690">
                  <c:v>1.83</c:v>
                </c:pt>
                <c:pt idx="691">
                  <c:v>1.835</c:v>
                </c:pt>
                <c:pt idx="692">
                  <c:v>1.84</c:v>
                </c:pt>
                <c:pt idx="693">
                  <c:v>1.845</c:v>
                </c:pt>
                <c:pt idx="694">
                  <c:v>1.85</c:v>
                </c:pt>
                <c:pt idx="695">
                  <c:v>1.855</c:v>
                </c:pt>
                <c:pt idx="696">
                  <c:v>1.86</c:v>
                </c:pt>
                <c:pt idx="697">
                  <c:v>1.865</c:v>
                </c:pt>
                <c:pt idx="698">
                  <c:v>1.87</c:v>
                </c:pt>
                <c:pt idx="699">
                  <c:v>1.875</c:v>
                </c:pt>
                <c:pt idx="700">
                  <c:v>1.88</c:v>
                </c:pt>
                <c:pt idx="701">
                  <c:v>1.885</c:v>
                </c:pt>
                <c:pt idx="702">
                  <c:v>1.89</c:v>
                </c:pt>
                <c:pt idx="703">
                  <c:v>1.895</c:v>
                </c:pt>
                <c:pt idx="704">
                  <c:v>1.9</c:v>
                </c:pt>
                <c:pt idx="705">
                  <c:v>1.905</c:v>
                </c:pt>
                <c:pt idx="706">
                  <c:v>1.91</c:v>
                </c:pt>
                <c:pt idx="707">
                  <c:v>1.915</c:v>
                </c:pt>
                <c:pt idx="708">
                  <c:v>1.92</c:v>
                </c:pt>
                <c:pt idx="709">
                  <c:v>1.925</c:v>
                </c:pt>
                <c:pt idx="710">
                  <c:v>1.93</c:v>
                </c:pt>
                <c:pt idx="711">
                  <c:v>1.9350000000000001</c:v>
                </c:pt>
                <c:pt idx="712">
                  <c:v>1.94</c:v>
                </c:pt>
                <c:pt idx="713">
                  <c:v>1.9450000000000001</c:v>
                </c:pt>
                <c:pt idx="714">
                  <c:v>1.95</c:v>
                </c:pt>
                <c:pt idx="715">
                  <c:v>1.9550000000000001</c:v>
                </c:pt>
                <c:pt idx="716">
                  <c:v>1.96</c:v>
                </c:pt>
                <c:pt idx="717">
                  <c:v>1.9650000000000001</c:v>
                </c:pt>
                <c:pt idx="718">
                  <c:v>1.97</c:v>
                </c:pt>
                <c:pt idx="719">
                  <c:v>1.9750000000000001</c:v>
                </c:pt>
                <c:pt idx="720">
                  <c:v>1.98</c:v>
                </c:pt>
                <c:pt idx="721">
                  <c:v>1.9850000000000001</c:v>
                </c:pt>
                <c:pt idx="722">
                  <c:v>1.99</c:v>
                </c:pt>
                <c:pt idx="723">
                  <c:v>1.9950000000000001</c:v>
                </c:pt>
                <c:pt idx="724">
                  <c:v>2</c:v>
                </c:pt>
                <c:pt idx="725">
                  <c:v>2.0049999999999999</c:v>
                </c:pt>
                <c:pt idx="726">
                  <c:v>2.0099999999999998</c:v>
                </c:pt>
                <c:pt idx="727">
                  <c:v>2.0150000000000001</c:v>
                </c:pt>
                <c:pt idx="728">
                  <c:v>2.02</c:v>
                </c:pt>
                <c:pt idx="729">
                  <c:v>2.0249999999999999</c:v>
                </c:pt>
                <c:pt idx="730">
                  <c:v>2.0299999999999998</c:v>
                </c:pt>
                <c:pt idx="731">
                  <c:v>2.0350000000000001</c:v>
                </c:pt>
                <c:pt idx="732">
                  <c:v>2.04</c:v>
                </c:pt>
                <c:pt idx="733">
                  <c:v>2.0449999999999999</c:v>
                </c:pt>
                <c:pt idx="734">
                  <c:v>2.0499999999999998</c:v>
                </c:pt>
                <c:pt idx="735">
                  <c:v>2.0550000000000002</c:v>
                </c:pt>
                <c:pt idx="736">
                  <c:v>2.06</c:v>
                </c:pt>
                <c:pt idx="737">
                  <c:v>2.0649999999999999</c:v>
                </c:pt>
                <c:pt idx="738">
                  <c:v>2.0699999999999998</c:v>
                </c:pt>
                <c:pt idx="739">
                  <c:v>2.0750000000000002</c:v>
                </c:pt>
                <c:pt idx="740">
                  <c:v>2.08</c:v>
                </c:pt>
                <c:pt idx="741">
                  <c:v>2.085</c:v>
                </c:pt>
                <c:pt idx="742">
                  <c:v>2.09</c:v>
                </c:pt>
                <c:pt idx="743">
                  <c:v>2.0950000000000002</c:v>
                </c:pt>
                <c:pt idx="744">
                  <c:v>2.1</c:v>
                </c:pt>
                <c:pt idx="745">
                  <c:v>2.105</c:v>
                </c:pt>
                <c:pt idx="746">
                  <c:v>2.11</c:v>
                </c:pt>
                <c:pt idx="747">
                  <c:v>2.1150000000000002</c:v>
                </c:pt>
                <c:pt idx="748">
                  <c:v>2.12</c:v>
                </c:pt>
                <c:pt idx="749">
                  <c:v>2.125</c:v>
                </c:pt>
                <c:pt idx="750">
                  <c:v>2.13</c:v>
                </c:pt>
                <c:pt idx="751">
                  <c:v>2.1349999999999998</c:v>
                </c:pt>
                <c:pt idx="752">
                  <c:v>2.14</c:v>
                </c:pt>
                <c:pt idx="753">
                  <c:v>2.145</c:v>
                </c:pt>
                <c:pt idx="754">
                  <c:v>2.15</c:v>
                </c:pt>
                <c:pt idx="755">
                  <c:v>2.1549999999999998</c:v>
                </c:pt>
                <c:pt idx="756">
                  <c:v>2.16</c:v>
                </c:pt>
                <c:pt idx="757">
                  <c:v>2.165</c:v>
                </c:pt>
                <c:pt idx="758">
                  <c:v>2.17</c:v>
                </c:pt>
                <c:pt idx="759">
                  <c:v>2.1749999999999998</c:v>
                </c:pt>
                <c:pt idx="760">
                  <c:v>2.1800000000000002</c:v>
                </c:pt>
                <c:pt idx="761">
                  <c:v>2.1850000000000001</c:v>
                </c:pt>
                <c:pt idx="762">
                  <c:v>2.19</c:v>
                </c:pt>
                <c:pt idx="763">
                  <c:v>2.1949999999999998</c:v>
                </c:pt>
                <c:pt idx="764">
                  <c:v>2.2000000000000002</c:v>
                </c:pt>
                <c:pt idx="765">
                  <c:v>2.2050000000000001</c:v>
                </c:pt>
                <c:pt idx="766">
                  <c:v>2.21</c:v>
                </c:pt>
                <c:pt idx="767">
                  <c:v>2.2149999999999999</c:v>
                </c:pt>
                <c:pt idx="768">
                  <c:v>2.2200000000000002</c:v>
                </c:pt>
                <c:pt idx="769">
                  <c:v>2.2250000000000001</c:v>
                </c:pt>
                <c:pt idx="770">
                  <c:v>2.23</c:v>
                </c:pt>
                <c:pt idx="771">
                  <c:v>2.2349999999999999</c:v>
                </c:pt>
                <c:pt idx="772">
                  <c:v>2.2400000000000002</c:v>
                </c:pt>
                <c:pt idx="773">
                  <c:v>2.2450000000000001</c:v>
                </c:pt>
                <c:pt idx="774">
                  <c:v>2.25</c:v>
                </c:pt>
                <c:pt idx="775">
                  <c:v>2.2549999999999999</c:v>
                </c:pt>
                <c:pt idx="776">
                  <c:v>2.2599999999999998</c:v>
                </c:pt>
                <c:pt idx="777">
                  <c:v>2.2650000000000001</c:v>
                </c:pt>
                <c:pt idx="778">
                  <c:v>2.27</c:v>
                </c:pt>
                <c:pt idx="779">
                  <c:v>2.2749999999999999</c:v>
                </c:pt>
                <c:pt idx="780">
                  <c:v>2.2799999999999998</c:v>
                </c:pt>
                <c:pt idx="781">
                  <c:v>2.2850000000000001</c:v>
                </c:pt>
                <c:pt idx="782">
                  <c:v>2.29</c:v>
                </c:pt>
                <c:pt idx="783">
                  <c:v>2.2949999999999999</c:v>
                </c:pt>
                <c:pt idx="784">
                  <c:v>2.2999999999999998</c:v>
                </c:pt>
                <c:pt idx="785">
                  <c:v>2.3050000000000002</c:v>
                </c:pt>
                <c:pt idx="786">
                  <c:v>2.31</c:v>
                </c:pt>
                <c:pt idx="787">
                  <c:v>2.3149999999999999</c:v>
                </c:pt>
                <c:pt idx="788">
                  <c:v>2.3199999999999998</c:v>
                </c:pt>
                <c:pt idx="789">
                  <c:v>2.3250000000000002</c:v>
                </c:pt>
                <c:pt idx="790">
                  <c:v>2.33</c:v>
                </c:pt>
                <c:pt idx="791">
                  <c:v>2.335</c:v>
                </c:pt>
                <c:pt idx="792">
                  <c:v>2.34</c:v>
                </c:pt>
                <c:pt idx="793">
                  <c:v>2.3450000000000002</c:v>
                </c:pt>
                <c:pt idx="794">
                  <c:v>2.35</c:v>
                </c:pt>
                <c:pt idx="795">
                  <c:v>2.355</c:v>
                </c:pt>
                <c:pt idx="796">
                  <c:v>2.36</c:v>
                </c:pt>
                <c:pt idx="797">
                  <c:v>2.3650000000000002</c:v>
                </c:pt>
                <c:pt idx="798">
                  <c:v>2.37</c:v>
                </c:pt>
                <c:pt idx="799">
                  <c:v>2.375</c:v>
                </c:pt>
                <c:pt idx="800">
                  <c:v>2.38</c:v>
                </c:pt>
                <c:pt idx="801">
                  <c:v>2.3849999999999998</c:v>
                </c:pt>
                <c:pt idx="802">
                  <c:v>2.39</c:v>
                </c:pt>
                <c:pt idx="803">
                  <c:v>2.395</c:v>
                </c:pt>
                <c:pt idx="804">
                  <c:v>2.4</c:v>
                </c:pt>
                <c:pt idx="805">
                  <c:v>2.4049999999999998</c:v>
                </c:pt>
                <c:pt idx="806">
                  <c:v>2.41</c:v>
                </c:pt>
                <c:pt idx="807">
                  <c:v>2.415</c:v>
                </c:pt>
                <c:pt idx="808">
                  <c:v>2.42</c:v>
                </c:pt>
                <c:pt idx="809">
                  <c:v>2.4249999999999998</c:v>
                </c:pt>
                <c:pt idx="810">
                  <c:v>2.4300000000000002</c:v>
                </c:pt>
                <c:pt idx="811">
                  <c:v>2.4350000000000001</c:v>
                </c:pt>
                <c:pt idx="812">
                  <c:v>2.44</c:v>
                </c:pt>
                <c:pt idx="813">
                  <c:v>2.4449999999999998</c:v>
                </c:pt>
                <c:pt idx="814">
                  <c:v>2.4500000000000002</c:v>
                </c:pt>
                <c:pt idx="815">
                  <c:v>2.4550000000000001</c:v>
                </c:pt>
                <c:pt idx="816">
                  <c:v>2.46</c:v>
                </c:pt>
                <c:pt idx="817">
                  <c:v>2.4649999999999999</c:v>
                </c:pt>
                <c:pt idx="818">
                  <c:v>2.4700000000000002</c:v>
                </c:pt>
                <c:pt idx="819">
                  <c:v>2.4750000000000001</c:v>
                </c:pt>
                <c:pt idx="820">
                  <c:v>2.48</c:v>
                </c:pt>
                <c:pt idx="821">
                  <c:v>2.4849999999999999</c:v>
                </c:pt>
                <c:pt idx="822">
                  <c:v>2.4900000000000002</c:v>
                </c:pt>
                <c:pt idx="823">
                  <c:v>2.4950000000000001</c:v>
                </c:pt>
                <c:pt idx="824">
                  <c:v>2.5</c:v>
                </c:pt>
                <c:pt idx="825">
                  <c:v>2.5049999999999999</c:v>
                </c:pt>
                <c:pt idx="826">
                  <c:v>2.5099999999999998</c:v>
                </c:pt>
                <c:pt idx="827">
                  <c:v>2.5150000000000001</c:v>
                </c:pt>
                <c:pt idx="828">
                  <c:v>2.52</c:v>
                </c:pt>
                <c:pt idx="829">
                  <c:v>2.5249999999999999</c:v>
                </c:pt>
                <c:pt idx="830">
                  <c:v>2.5299999999999998</c:v>
                </c:pt>
                <c:pt idx="831">
                  <c:v>2.5350000000000001</c:v>
                </c:pt>
                <c:pt idx="832">
                  <c:v>2.54</c:v>
                </c:pt>
                <c:pt idx="833">
                  <c:v>2.5449999999999999</c:v>
                </c:pt>
                <c:pt idx="834">
                  <c:v>2.5499999999999998</c:v>
                </c:pt>
                <c:pt idx="835">
                  <c:v>2.5550000000000002</c:v>
                </c:pt>
                <c:pt idx="836">
                  <c:v>2.56</c:v>
                </c:pt>
                <c:pt idx="837">
                  <c:v>2.5649999999999999</c:v>
                </c:pt>
                <c:pt idx="838">
                  <c:v>2.57</c:v>
                </c:pt>
                <c:pt idx="839">
                  <c:v>2.5750000000000002</c:v>
                </c:pt>
                <c:pt idx="840">
                  <c:v>2.58</c:v>
                </c:pt>
                <c:pt idx="841">
                  <c:v>2.585</c:v>
                </c:pt>
                <c:pt idx="842">
                  <c:v>2.59</c:v>
                </c:pt>
                <c:pt idx="843">
                  <c:v>2.5950000000000002</c:v>
                </c:pt>
                <c:pt idx="844">
                  <c:v>2.6</c:v>
                </c:pt>
                <c:pt idx="845">
                  <c:v>2.605</c:v>
                </c:pt>
                <c:pt idx="846">
                  <c:v>2.61</c:v>
                </c:pt>
                <c:pt idx="847">
                  <c:v>2.6150000000000002</c:v>
                </c:pt>
                <c:pt idx="848">
                  <c:v>2.62</c:v>
                </c:pt>
                <c:pt idx="849">
                  <c:v>2.625</c:v>
                </c:pt>
                <c:pt idx="850">
                  <c:v>2.63</c:v>
                </c:pt>
                <c:pt idx="851">
                  <c:v>2.6349999999999998</c:v>
                </c:pt>
                <c:pt idx="852">
                  <c:v>2.64</c:v>
                </c:pt>
                <c:pt idx="853">
                  <c:v>2.645</c:v>
                </c:pt>
                <c:pt idx="854">
                  <c:v>2.65</c:v>
                </c:pt>
                <c:pt idx="855">
                  <c:v>2.6549999999999998</c:v>
                </c:pt>
                <c:pt idx="856">
                  <c:v>2.66</c:v>
                </c:pt>
                <c:pt idx="857">
                  <c:v>2.665</c:v>
                </c:pt>
                <c:pt idx="858">
                  <c:v>2.67</c:v>
                </c:pt>
                <c:pt idx="859">
                  <c:v>2.6749999999999998</c:v>
                </c:pt>
                <c:pt idx="860">
                  <c:v>2.68</c:v>
                </c:pt>
                <c:pt idx="861">
                  <c:v>2.6850000000000001</c:v>
                </c:pt>
                <c:pt idx="862">
                  <c:v>2.69</c:v>
                </c:pt>
                <c:pt idx="863">
                  <c:v>2.6949999999999998</c:v>
                </c:pt>
                <c:pt idx="864">
                  <c:v>2.7</c:v>
                </c:pt>
                <c:pt idx="865">
                  <c:v>2.7050000000000001</c:v>
                </c:pt>
                <c:pt idx="866">
                  <c:v>2.71</c:v>
                </c:pt>
                <c:pt idx="867">
                  <c:v>2.7149999999999999</c:v>
                </c:pt>
                <c:pt idx="868">
                  <c:v>2.72</c:v>
                </c:pt>
                <c:pt idx="869">
                  <c:v>2.7250000000000001</c:v>
                </c:pt>
                <c:pt idx="870">
                  <c:v>2.73</c:v>
                </c:pt>
                <c:pt idx="871">
                  <c:v>2.7349999999999999</c:v>
                </c:pt>
                <c:pt idx="872">
                  <c:v>2.74</c:v>
                </c:pt>
                <c:pt idx="873">
                  <c:v>2.7450000000000001</c:v>
                </c:pt>
                <c:pt idx="874">
                  <c:v>2.75</c:v>
                </c:pt>
                <c:pt idx="875">
                  <c:v>2.7549999999999999</c:v>
                </c:pt>
                <c:pt idx="876">
                  <c:v>2.76</c:v>
                </c:pt>
                <c:pt idx="877">
                  <c:v>2.7650000000000001</c:v>
                </c:pt>
                <c:pt idx="878">
                  <c:v>2.77</c:v>
                </c:pt>
                <c:pt idx="879">
                  <c:v>2.7749999999999999</c:v>
                </c:pt>
                <c:pt idx="880">
                  <c:v>2.78</c:v>
                </c:pt>
                <c:pt idx="881">
                  <c:v>2.7850000000000001</c:v>
                </c:pt>
                <c:pt idx="882">
                  <c:v>2.79</c:v>
                </c:pt>
                <c:pt idx="883">
                  <c:v>2.7949999999999999</c:v>
                </c:pt>
                <c:pt idx="884">
                  <c:v>2.8</c:v>
                </c:pt>
                <c:pt idx="885">
                  <c:v>2.8050000000000002</c:v>
                </c:pt>
                <c:pt idx="886">
                  <c:v>2.81</c:v>
                </c:pt>
                <c:pt idx="887">
                  <c:v>2.8149999999999999</c:v>
                </c:pt>
                <c:pt idx="888">
                  <c:v>2.82</c:v>
                </c:pt>
                <c:pt idx="889">
                  <c:v>2.8250000000000002</c:v>
                </c:pt>
                <c:pt idx="890">
                  <c:v>2.83</c:v>
                </c:pt>
                <c:pt idx="891">
                  <c:v>2.835</c:v>
                </c:pt>
                <c:pt idx="892">
                  <c:v>2.84</c:v>
                </c:pt>
                <c:pt idx="893">
                  <c:v>2.8450000000000002</c:v>
                </c:pt>
                <c:pt idx="894">
                  <c:v>2.85</c:v>
                </c:pt>
                <c:pt idx="895">
                  <c:v>2.855</c:v>
                </c:pt>
                <c:pt idx="896">
                  <c:v>2.86</c:v>
                </c:pt>
                <c:pt idx="897">
                  <c:v>2.8650000000000002</c:v>
                </c:pt>
                <c:pt idx="898">
                  <c:v>2.87</c:v>
                </c:pt>
                <c:pt idx="899">
                  <c:v>2.875</c:v>
                </c:pt>
                <c:pt idx="900">
                  <c:v>2.88</c:v>
                </c:pt>
                <c:pt idx="901">
                  <c:v>2.8849999999999998</c:v>
                </c:pt>
                <c:pt idx="902">
                  <c:v>2.89</c:v>
                </c:pt>
                <c:pt idx="903">
                  <c:v>2.895</c:v>
                </c:pt>
                <c:pt idx="904">
                  <c:v>2.9</c:v>
                </c:pt>
                <c:pt idx="905">
                  <c:v>2.9049999999999998</c:v>
                </c:pt>
                <c:pt idx="906">
                  <c:v>2.91</c:v>
                </c:pt>
                <c:pt idx="907">
                  <c:v>2.915</c:v>
                </c:pt>
                <c:pt idx="908">
                  <c:v>2.92</c:v>
                </c:pt>
                <c:pt idx="909">
                  <c:v>2.9249999999999998</c:v>
                </c:pt>
                <c:pt idx="910">
                  <c:v>2.93</c:v>
                </c:pt>
                <c:pt idx="911">
                  <c:v>2.9350000000000001</c:v>
                </c:pt>
                <c:pt idx="912">
                  <c:v>2.94</c:v>
                </c:pt>
                <c:pt idx="913">
                  <c:v>2.9449999999999998</c:v>
                </c:pt>
                <c:pt idx="914">
                  <c:v>2.95</c:v>
                </c:pt>
                <c:pt idx="915">
                  <c:v>2.9550000000000001</c:v>
                </c:pt>
                <c:pt idx="916">
                  <c:v>2.96</c:v>
                </c:pt>
                <c:pt idx="917">
                  <c:v>2.9649999999999999</c:v>
                </c:pt>
                <c:pt idx="918">
                  <c:v>2.97</c:v>
                </c:pt>
                <c:pt idx="919">
                  <c:v>2.9750000000000001</c:v>
                </c:pt>
                <c:pt idx="920">
                  <c:v>2.98</c:v>
                </c:pt>
                <c:pt idx="921">
                  <c:v>2.9849999999999999</c:v>
                </c:pt>
                <c:pt idx="922">
                  <c:v>2.99</c:v>
                </c:pt>
                <c:pt idx="923">
                  <c:v>2.9950000000000001</c:v>
                </c:pt>
                <c:pt idx="924">
                  <c:v>3</c:v>
                </c:pt>
                <c:pt idx="925">
                  <c:v>3.0049999999999999</c:v>
                </c:pt>
                <c:pt idx="926">
                  <c:v>3.01</c:v>
                </c:pt>
                <c:pt idx="927">
                  <c:v>3.0150000000000001</c:v>
                </c:pt>
                <c:pt idx="928">
                  <c:v>3.02</c:v>
                </c:pt>
                <c:pt idx="929">
                  <c:v>3.0249999999999999</c:v>
                </c:pt>
                <c:pt idx="930">
                  <c:v>3.03</c:v>
                </c:pt>
                <c:pt idx="931">
                  <c:v>3.0350000000000001</c:v>
                </c:pt>
                <c:pt idx="932">
                  <c:v>3.04</c:v>
                </c:pt>
                <c:pt idx="933">
                  <c:v>3.0449999999999999</c:v>
                </c:pt>
                <c:pt idx="934">
                  <c:v>3.05</c:v>
                </c:pt>
                <c:pt idx="935">
                  <c:v>3.0550000000000002</c:v>
                </c:pt>
                <c:pt idx="936">
                  <c:v>3.06</c:v>
                </c:pt>
                <c:pt idx="937">
                  <c:v>3.0649999999999999</c:v>
                </c:pt>
                <c:pt idx="938">
                  <c:v>3.07</c:v>
                </c:pt>
                <c:pt idx="939">
                  <c:v>3.0750000000000002</c:v>
                </c:pt>
                <c:pt idx="940">
                  <c:v>3.08</c:v>
                </c:pt>
                <c:pt idx="941">
                  <c:v>3.085</c:v>
                </c:pt>
                <c:pt idx="942">
                  <c:v>3.09</c:v>
                </c:pt>
                <c:pt idx="943">
                  <c:v>3.0950000000000002</c:v>
                </c:pt>
                <c:pt idx="944">
                  <c:v>3.1</c:v>
                </c:pt>
                <c:pt idx="945">
                  <c:v>3.105</c:v>
                </c:pt>
                <c:pt idx="946">
                  <c:v>3.11</c:v>
                </c:pt>
                <c:pt idx="947">
                  <c:v>3.1150000000000002</c:v>
                </c:pt>
                <c:pt idx="948">
                  <c:v>3.12</c:v>
                </c:pt>
                <c:pt idx="949">
                  <c:v>3.125</c:v>
                </c:pt>
                <c:pt idx="950">
                  <c:v>3.13</c:v>
                </c:pt>
                <c:pt idx="951">
                  <c:v>3.1349999999999998</c:v>
                </c:pt>
                <c:pt idx="952">
                  <c:v>3.14</c:v>
                </c:pt>
                <c:pt idx="953">
                  <c:v>3.145</c:v>
                </c:pt>
                <c:pt idx="954">
                  <c:v>3.15</c:v>
                </c:pt>
                <c:pt idx="955">
                  <c:v>3.1549999999999998</c:v>
                </c:pt>
                <c:pt idx="956">
                  <c:v>3.16</c:v>
                </c:pt>
                <c:pt idx="957">
                  <c:v>3.165</c:v>
                </c:pt>
                <c:pt idx="958">
                  <c:v>3.17</c:v>
                </c:pt>
                <c:pt idx="959">
                  <c:v>3.1749999999999998</c:v>
                </c:pt>
                <c:pt idx="960">
                  <c:v>3.18</c:v>
                </c:pt>
                <c:pt idx="961">
                  <c:v>3.1850000000000001</c:v>
                </c:pt>
                <c:pt idx="962">
                  <c:v>3.19</c:v>
                </c:pt>
                <c:pt idx="963">
                  <c:v>3.1949999999999998</c:v>
                </c:pt>
                <c:pt idx="964">
                  <c:v>3.2</c:v>
                </c:pt>
                <c:pt idx="965">
                  <c:v>3.2050000000000001</c:v>
                </c:pt>
                <c:pt idx="966">
                  <c:v>3.21</c:v>
                </c:pt>
                <c:pt idx="967">
                  <c:v>3.2149999999999999</c:v>
                </c:pt>
                <c:pt idx="968">
                  <c:v>3.22</c:v>
                </c:pt>
                <c:pt idx="969">
                  <c:v>3.2250000000000001</c:v>
                </c:pt>
                <c:pt idx="970">
                  <c:v>3.23</c:v>
                </c:pt>
                <c:pt idx="971">
                  <c:v>3.2349999999999999</c:v>
                </c:pt>
                <c:pt idx="972">
                  <c:v>3.24</c:v>
                </c:pt>
                <c:pt idx="973">
                  <c:v>3.2450000000000001</c:v>
                </c:pt>
                <c:pt idx="974">
                  <c:v>3.25</c:v>
                </c:pt>
                <c:pt idx="975">
                  <c:v>3.2549999999999999</c:v>
                </c:pt>
                <c:pt idx="976">
                  <c:v>3.26</c:v>
                </c:pt>
                <c:pt idx="977">
                  <c:v>3.2650000000000001</c:v>
                </c:pt>
                <c:pt idx="978">
                  <c:v>3.27</c:v>
                </c:pt>
                <c:pt idx="979">
                  <c:v>3.2749999999999999</c:v>
                </c:pt>
                <c:pt idx="980">
                  <c:v>3.28</c:v>
                </c:pt>
                <c:pt idx="981">
                  <c:v>3.2850000000000001</c:v>
                </c:pt>
                <c:pt idx="982">
                  <c:v>3.29</c:v>
                </c:pt>
                <c:pt idx="983">
                  <c:v>3.2949999999999999</c:v>
                </c:pt>
                <c:pt idx="984">
                  <c:v>3.3</c:v>
                </c:pt>
                <c:pt idx="985">
                  <c:v>3.3050000000000002</c:v>
                </c:pt>
                <c:pt idx="986">
                  <c:v>3.31</c:v>
                </c:pt>
                <c:pt idx="987">
                  <c:v>3.3149999999999999</c:v>
                </c:pt>
                <c:pt idx="988">
                  <c:v>3.32</c:v>
                </c:pt>
                <c:pt idx="989">
                  <c:v>3.3250000000000002</c:v>
                </c:pt>
                <c:pt idx="990">
                  <c:v>3.33</c:v>
                </c:pt>
                <c:pt idx="991">
                  <c:v>3.335</c:v>
                </c:pt>
                <c:pt idx="992">
                  <c:v>3.34</c:v>
                </c:pt>
                <c:pt idx="993">
                  <c:v>3.3450000000000002</c:v>
                </c:pt>
                <c:pt idx="994">
                  <c:v>3.35</c:v>
                </c:pt>
                <c:pt idx="995">
                  <c:v>3.355</c:v>
                </c:pt>
                <c:pt idx="996">
                  <c:v>3.36</c:v>
                </c:pt>
                <c:pt idx="997">
                  <c:v>3.3650000000000002</c:v>
                </c:pt>
                <c:pt idx="998">
                  <c:v>3.37</c:v>
                </c:pt>
                <c:pt idx="999">
                  <c:v>3.375</c:v>
                </c:pt>
              </c:numCache>
            </c:numRef>
          </c:xVal>
          <c:yVal>
            <c:numRef>
              <c:f>'[1]Current Sensor Scope Data'!$BB$5:$BB$1004</c:f>
              <c:numCache>
                <c:formatCode>General</c:formatCode>
                <c:ptCount val="1000"/>
                <c:pt idx="0">
                  <c:v>-5.96</c:v>
                </c:pt>
                <c:pt idx="1">
                  <c:v>-5.96</c:v>
                </c:pt>
                <c:pt idx="2">
                  <c:v>-5.96</c:v>
                </c:pt>
                <c:pt idx="3">
                  <c:v>-7.53</c:v>
                </c:pt>
                <c:pt idx="4">
                  <c:v>-7.53</c:v>
                </c:pt>
                <c:pt idx="5">
                  <c:v>-7.53</c:v>
                </c:pt>
                <c:pt idx="6">
                  <c:v>-5.96</c:v>
                </c:pt>
                <c:pt idx="7">
                  <c:v>-2.8400000000000003</c:v>
                </c:pt>
                <c:pt idx="8">
                  <c:v>-7.53</c:v>
                </c:pt>
                <c:pt idx="9">
                  <c:v>-4.3999999999999995</c:v>
                </c:pt>
                <c:pt idx="10">
                  <c:v>-5.96</c:v>
                </c:pt>
                <c:pt idx="11">
                  <c:v>-5.96</c:v>
                </c:pt>
                <c:pt idx="12">
                  <c:v>-5.96</c:v>
                </c:pt>
                <c:pt idx="13">
                  <c:v>-7.53</c:v>
                </c:pt>
                <c:pt idx="14">
                  <c:v>-5.96</c:v>
                </c:pt>
                <c:pt idx="15">
                  <c:v>-5.96</c:v>
                </c:pt>
                <c:pt idx="16">
                  <c:v>-5.96</c:v>
                </c:pt>
                <c:pt idx="17">
                  <c:v>-7.53</c:v>
                </c:pt>
                <c:pt idx="18">
                  <c:v>-5.96</c:v>
                </c:pt>
                <c:pt idx="19">
                  <c:v>-5.96</c:v>
                </c:pt>
                <c:pt idx="20">
                  <c:v>-7.53</c:v>
                </c:pt>
                <c:pt idx="21">
                  <c:v>-7.53</c:v>
                </c:pt>
                <c:pt idx="22">
                  <c:v>-5.96</c:v>
                </c:pt>
                <c:pt idx="23">
                  <c:v>-5.96</c:v>
                </c:pt>
                <c:pt idx="24">
                  <c:v>-5.96</c:v>
                </c:pt>
                <c:pt idx="25">
                  <c:v>-5.96</c:v>
                </c:pt>
                <c:pt idx="26">
                  <c:v>-4.3999999999999995</c:v>
                </c:pt>
                <c:pt idx="27">
                  <c:v>-7.53</c:v>
                </c:pt>
                <c:pt idx="28">
                  <c:v>-5.96</c:v>
                </c:pt>
                <c:pt idx="29">
                  <c:v>-5.96</c:v>
                </c:pt>
                <c:pt idx="30">
                  <c:v>-7.53</c:v>
                </c:pt>
                <c:pt idx="31">
                  <c:v>-5.96</c:v>
                </c:pt>
                <c:pt idx="32">
                  <c:v>-5.96</c:v>
                </c:pt>
                <c:pt idx="33">
                  <c:v>-5.96</c:v>
                </c:pt>
                <c:pt idx="34">
                  <c:v>-7.53</c:v>
                </c:pt>
                <c:pt idx="35">
                  <c:v>-5.96</c:v>
                </c:pt>
                <c:pt idx="36">
                  <c:v>-5.96</c:v>
                </c:pt>
                <c:pt idx="37">
                  <c:v>-5.96</c:v>
                </c:pt>
                <c:pt idx="38">
                  <c:v>-7.53</c:v>
                </c:pt>
                <c:pt idx="39">
                  <c:v>-5.96</c:v>
                </c:pt>
                <c:pt idx="40">
                  <c:v>-5.96</c:v>
                </c:pt>
                <c:pt idx="41">
                  <c:v>-5.96</c:v>
                </c:pt>
                <c:pt idx="42">
                  <c:v>-5.96</c:v>
                </c:pt>
                <c:pt idx="43">
                  <c:v>-5.96</c:v>
                </c:pt>
                <c:pt idx="44">
                  <c:v>-5.96</c:v>
                </c:pt>
                <c:pt idx="45">
                  <c:v>-5.96</c:v>
                </c:pt>
                <c:pt idx="46">
                  <c:v>-5.96</c:v>
                </c:pt>
                <c:pt idx="47">
                  <c:v>-5.96</c:v>
                </c:pt>
                <c:pt idx="48">
                  <c:v>-5.96</c:v>
                </c:pt>
                <c:pt idx="49">
                  <c:v>-5.96</c:v>
                </c:pt>
                <c:pt idx="50">
                  <c:v>-5.96</c:v>
                </c:pt>
                <c:pt idx="51">
                  <c:v>-7.53</c:v>
                </c:pt>
                <c:pt idx="52">
                  <c:v>-5.96</c:v>
                </c:pt>
                <c:pt idx="53">
                  <c:v>-7.53</c:v>
                </c:pt>
                <c:pt idx="54">
                  <c:v>-4.3999999999999995</c:v>
                </c:pt>
                <c:pt idx="55">
                  <c:v>-5.96</c:v>
                </c:pt>
                <c:pt idx="56">
                  <c:v>-7.53</c:v>
                </c:pt>
                <c:pt idx="57">
                  <c:v>-5.96</c:v>
                </c:pt>
                <c:pt idx="58">
                  <c:v>-5.96</c:v>
                </c:pt>
                <c:pt idx="59">
                  <c:v>-7.53</c:v>
                </c:pt>
                <c:pt idx="60">
                  <c:v>-5.96</c:v>
                </c:pt>
                <c:pt idx="61">
                  <c:v>-5.96</c:v>
                </c:pt>
                <c:pt idx="62">
                  <c:v>-5.96</c:v>
                </c:pt>
                <c:pt idx="63">
                  <c:v>-5.96</c:v>
                </c:pt>
                <c:pt idx="64">
                  <c:v>-5.96</c:v>
                </c:pt>
                <c:pt idx="65">
                  <c:v>-5.96</c:v>
                </c:pt>
                <c:pt idx="66">
                  <c:v>-5.96</c:v>
                </c:pt>
                <c:pt idx="67">
                  <c:v>-7.53</c:v>
                </c:pt>
                <c:pt idx="68">
                  <c:v>-4.3999999999999995</c:v>
                </c:pt>
                <c:pt idx="69">
                  <c:v>-5.96</c:v>
                </c:pt>
                <c:pt idx="70">
                  <c:v>-7.53</c:v>
                </c:pt>
                <c:pt idx="71">
                  <c:v>-7.53</c:v>
                </c:pt>
                <c:pt idx="72">
                  <c:v>-7.53</c:v>
                </c:pt>
                <c:pt idx="73">
                  <c:v>-5.96</c:v>
                </c:pt>
                <c:pt idx="74">
                  <c:v>-5.96</c:v>
                </c:pt>
                <c:pt idx="75">
                  <c:v>-7.53</c:v>
                </c:pt>
                <c:pt idx="76">
                  <c:v>-5.96</c:v>
                </c:pt>
                <c:pt idx="77">
                  <c:v>-5.96</c:v>
                </c:pt>
                <c:pt idx="78">
                  <c:v>-7.53</c:v>
                </c:pt>
                <c:pt idx="79">
                  <c:v>-5.96</c:v>
                </c:pt>
                <c:pt idx="80">
                  <c:v>-7.53</c:v>
                </c:pt>
                <c:pt idx="81">
                  <c:v>-5.96</c:v>
                </c:pt>
                <c:pt idx="82">
                  <c:v>-4.3999999999999995</c:v>
                </c:pt>
                <c:pt idx="83">
                  <c:v>-7.53</c:v>
                </c:pt>
                <c:pt idx="84">
                  <c:v>-5.96</c:v>
                </c:pt>
                <c:pt idx="85">
                  <c:v>-5.96</c:v>
                </c:pt>
                <c:pt idx="86">
                  <c:v>-4.3999999999999995</c:v>
                </c:pt>
                <c:pt idx="87">
                  <c:v>-5.96</c:v>
                </c:pt>
                <c:pt idx="88">
                  <c:v>-5.96</c:v>
                </c:pt>
                <c:pt idx="89">
                  <c:v>-4.3999999999999995</c:v>
                </c:pt>
                <c:pt idx="90">
                  <c:v>-5.96</c:v>
                </c:pt>
                <c:pt idx="91">
                  <c:v>-5.96</c:v>
                </c:pt>
                <c:pt idx="92">
                  <c:v>-5.96</c:v>
                </c:pt>
                <c:pt idx="93">
                  <c:v>-5.96</c:v>
                </c:pt>
                <c:pt idx="94">
                  <c:v>-5.96</c:v>
                </c:pt>
                <c:pt idx="95">
                  <c:v>-4.3999999999999995</c:v>
                </c:pt>
                <c:pt idx="96">
                  <c:v>-7.53</c:v>
                </c:pt>
                <c:pt idx="97">
                  <c:v>-5.96</c:v>
                </c:pt>
                <c:pt idx="98">
                  <c:v>-5.96</c:v>
                </c:pt>
                <c:pt idx="99">
                  <c:v>-5.96</c:v>
                </c:pt>
                <c:pt idx="100">
                  <c:v>-4.3999999999999995</c:v>
                </c:pt>
                <c:pt idx="101">
                  <c:v>-5.96</c:v>
                </c:pt>
                <c:pt idx="102">
                  <c:v>-5.96</c:v>
                </c:pt>
                <c:pt idx="103">
                  <c:v>-5.96</c:v>
                </c:pt>
                <c:pt idx="104">
                  <c:v>-5.96</c:v>
                </c:pt>
                <c:pt idx="105">
                  <c:v>-4.3999999999999995</c:v>
                </c:pt>
                <c:pt idx="106">
                  <c:v>-7.53</c:v>
                </c:pt>
                <c:pt idx="107">
                  <c:v>-5.96</c:v>
                </c:pt>
                <c:pt idx="108">
                  <c:v>-7.53</c:v>
                </c:pt>
                <c:pt idx="109">
                  <c:v>-5.96</c:v>
                </c:pt>
                <c:pt idx="110">
                  <c:v>-4.3999999999999995</c:v>
                </c:pt>
                <c:pt idx="111">
                  <c:v>-5.96</c:v>
                </c:pt>
                <c:pt idx="112">
                  <c:v>-5.96</c:v>
                </c:pt>
                <c:pt idx="113">
                  <c:v>-5.96</c:v>
                </c:pt>
                <c:pt idx="114">
                  <c:v>-7.53</c:v>
                </c:pt>
                <c:pt idx="115">
                  <c:v>-5.96</c:v>
                </c:pt>
                <c:pt idx="116">
                  <c:v>-5.96</c:v>
                </c:pt>
                <c:pt idx="117">
                  <c:v>-5.96</c:v>
                </c:pt>
                <c:pt idx="118">
                  <c:v>-5.96</c:v>
                </c:pt>
                <c:pt idx="119">
                  <c:v>-5.96</c:v>
                </c:pt>
                <c:pt idx="120">
                  <c:v>-5.96</c:v>
                </c:pt>
                <c:pt idx="121">
                  <c:v>-5.96</c:v>
                </c:pt>
                <c:pt idx="122">
                  <c:v>-4.3999999999999995</c:v>
                </c:pt>
                <c:pt idx="123">
                  <c:v>-5.96</c:v>
                </c:pt>
                <c:pt idx="124">
                  <c:v>-5.96</c:v>
                </c:pt>
                <c:pt idx="125">
                  <c:v>-4.3999999999999995</c:v>
                </c:pt>
                <c:pt idx="126">
                  <c:v>-5.96</c:v>
                </c:pt>
                <c:pt idx="127">
                  <c:v>-5.96</c:v>
                </c:pt>
                <c:pt idx="128">
                  <c:v>-5.96</c:v>
                </c:pt>
                <c:pt idx="129">
                  <c:v>-5.96</c:v>
                </c:pt>
                <c:pt idx="130">
                  <c:v>-2.8400000000000003</c:v>
                </c:pt>
                <c:pt idx="131">
                  <c:v>-5.96</c:v>
                </c:pt>
                <c:pt idx="132">
                  <c:v>-4.3999999999999995</c:v>
                </c:pt>
                <c:pt idx="133">
                  <c:v>-5.96</c:v>
                </c:pt>
                <c:pt idx="134">
                  <c:v>-5.96</c:v>
                </c:pt>
                <c:pt idx="135">
                  <c:v>-7.53</c:v>
                </c:pt>
                <c:pt idx="136">
                  <c:v>-4.3999999999999995</c:v>
                </c:pt>
                <c:pt idx="137">
                  <c:v>-4.3999999999999995</c:v>
                </c:pt>
                <c:pt idx="138">
                  <c:v>-5.96</c:v>
                </c:pt>
                <c:pt idx="139">
                  <c:v>-4.3999999999999995</c:v>
                </c:pt>
                <c:pt idx="140">
                  <c:v>-5.96</c:v>
                </c:pt>
                <c:pt idx="141">
                  <c:v>-5.96</c:v>
                </c:pt>
                <c:pt idx="142">
                  <c:v>-5.96</c:v>
                </c:pt>
                <c:pt idx="143">
                  <c:v>-5.96</c:v>
                </c:pt>
                <c:pt idx="144">
                  <c:v>-4.3999999999999995</c:v>
                </c:pt>
                <c:pt idx="145">
                  <c:v>-4.3999999999999995</c:v>
                </c:pt>
                <c:pt idx="146">
                  <c:v>-5.96</c:v>
                </c:pt>
                <c:pt idx="147">
                  <c:v>-7.53</c:v>
                </c:pt>
                <c:pt idx="148">
                  <c:v>-5.96</c:v>
                </c:pt>
                <c:pt idx="149">
                  <c:v>-7.53</c:v>
                </c:pt>
                <c:pt idx="150">
                  <c:v>-5.96</c:v>
                </c:pt>
                <c:pt idx="151">
                  <c:v>-7.53</c:v>
                </c:pt>
                <c:pt idx="152">
                  <c:v>-5.96</c:v>
                </c:pt>
                <c:pt idx="153">
                  <c:v>-7.53</c:v>
                </c:pt>
                <c:pt idx="154">
                  <c:v>-7.53</c:v>
                </c:pt>
                <c:pt idx="155">
                  <c:v>-5.96</c:v>
                </c:pt>
                <c:pt idx="156">
                  <c:v>-5.96</c:v>
                </c:pt>
                <c:pt idx="157">
                  <c:v>-7.53</c:v>
                </c:pt>
                <c:pt idx="158">
                  <c:v>-7.53</c:v>
                </c:pt>
                <c:pt idx="159">
                  <c:v>-7.53</c:v>
                </c:pt>
                <c:pt idx="160">
                  <c:v>-5.96</c:v>
                </c:pt>
                <c:pt idx="161">
                  <c:v>-7.53</c:v>
                </c:pt>
                <c:pt idx="162">
                  <c:v>-5.96</c:v>
                </c:pt>
                <c:pt idx="163">
                  <c:v>-4.3999999999999995</c:v>
                </c:pt>
                <c:pt idx="164">
                  <c:v>-5.96</c:v>
                </c:pt>
                <c:pt idx="165">
                  <c:v>-7.53</c:v>
                </c:pt>
                <c:pt idx="166">
                  <c:v>-5.96</c:v>
                </c:pt>
                <c:pt idx="167">
                  <c:v>-4.3999999999999995</c:v>
                </c:pt>
                <c:pt idx="168">
                  <c:v>-5.96</c:v>
                </c:pt>
                <c:pt idx="169">
                  <c:v>-5.96</c:v>
                </c:pt>
                <c:pt idx="170">
                  <c:v>-7.53</c:v>
                </c:pt>
                <c:pt idx="171">
                  <c:v>-7.53</c:v>
                </c:pt>
                <c:pt idx="172">
                  <c:v>-7.53</c:v>
                </c:pt>
                <c:pt idx="173">
                  <c:v>-4.3999999999999995</c:v>
                </c:pt>
                <c:pt idx="174">
                  <c:v>-5.96</c:v>
                </c:pt>
                <c:pt idx="175">
                  <c:v>-4.3999999999999995</c:v>
                </c:pt>
                <c:pt idx="176">
                  <c:v>-7.53</c:v>
                </c:pt>
                <c:pt idx="177">
                  <c:v>-5.96</c:v>
                </c:pt>
                <c:pt idx="178">
                  <c:v>-4.3999999999999995</c:v>
                </c:pt>
                <c:pt idx="179">
                  <c:v>-4.3999999999999995</c:v>
                </c:pt>
                <c:pt idx="180">
                  <c:v>-5.96</c:v>
                </c:pt>
                <c:pt idx="181">
                  <c:v>-7.53</c:v>
                </c:pt>
                <c:pt idx="182">
                  <c:v>-5.96</c:v>
                </c:pt>
                <c:pt idx="183">
                  <c:v>-7.53</c:v>
                </c:pt>
                <c:pt idx="184">
                  <c:v>-5.96</c:v>
                </c:pt>
                <c:pt idx="185">
                  <c:v>-5.96</c:v>
                </c:pt>
                <c:pt idx="186">
                  <c:v>-5.96</c:v>
                </c:pt>
                <c:pt idx="187">
                  <c:v>-4.3999999999999995</c:v>
                </c:pt>
                <c:pt idx="188">
                  <c:v>-5.96</c:v>
                </c:pt>
                <c:pt idx="189">
                  <c:v>-5.96</c:v>
                </c:pt>
                <c:pt idx="190">
                  <c:v>-5.96</c:v>
                </c:pt>
                <c:pt idx="191">
                  <c:v>-5.96</c:v>
                </c:pt>
                <c:pt idx="192">
                  <c:v>-7.53</c:v>
                </c:pt>
                <c:pt idx="193">
                  <c:v>-5.96</c:v>
                </c:pt>
                <c:pt idx="194">
                  <c:v>-7.53</c:v>
                </c:pt>
                <c:pt idx="195">
                  <c:v>-5.96</c:v>
                </c:pt>
                <c:pt idx="196">
                  <c:v>-5.96</c:v>
                </c:pt>
                <c:pt idx="197">
                  <c:v>-5.96</c:v>
                </c:pt>
                <c:pt idx="198">
                  <c:v>-7.53</c:v>
                </c:pt>
                <c:pt idx="199">
                  <c:v>-7.53</c:v>
                </c:pt>
                <c:pt idx="200">
                  <c:v>-5.96</c:v>
                </c:pt>
                <c:pt idx="201">
                  <c:v>-5.96</c:v>
                </c:pt>
                <c:pt idx="202">
                  <c:v>-5.96</c:v>
                </c:pt>
                <c:pt idx="203">
                  <c:v>-5.96</c:v>
                </c:pt>
                <c:pt idx="204">
                  <c:v>-5.96</c:v>
                </c:pt>
                <c:pt idx="205">
                  <c:v>-5.96</c:v>
                </c:pt>
                <c:pt idx="206">
                  <c:v>-5.96</c:v>
                </c:pt>
                <c:pt idx="207">
                  <c:v>-5.96</c:v>
                </c:pt>
                <c:pt idx="208">
                  <c:v>-5.96</c:v>
                </c:pt>
                <c:pt idx="209">
                  <c:v>-5.96</c:v>
                </c:pt>
                <c:pt idx="210">
                  <c:v>-5.96</c:v>
                </c:pt>
                <c:pt idx="211">
                  <c:v>-4.3999999999999995</c:v>
                </c:pt>
                <c:pt idx="212">
                  <c:v>-5.96</c:v>
                </c:pt>
                <c:pt idx="213">
                  <c:v>-4.3999999999999995</c:v>
                </c:pt>
                <c:pt idx="214">
                  <c:v>-4.3999999999999995</c:v>
                </c:pt>
                <c:pt idx="215">
                  <c:v>-5.96</c:v>
                </c:pt>
                <c:pt idx="216">
                  <c:v>-5.96</c:v>
                </c:pt>
                <c:pt idx="217">
                  <c:v>-5.96</c:v>
                </c:pt>
                <c:pt idx="218">
                  <c:v>-7.53</c:v>
                </c:pt>
                <c:pt idx="219">
                  <c:v>-4.3999999999999995</c:v>
                </c:pt>
                <c:pt idx="220">
                  <c:v>-5.96</c:v>
                </c:pt>
                <c:pt idx="221">
                  <c:v>-7.53</c:v>
                </c:pt>
                <c:pt idx="222">
                  <c:v>-5.96</c:v>
                </c:pt>
                <c:pt idx="223">
                  <c:v>-5.96</c:v>
                </c:pt>
                <c:pt idx="224">
                  <c:v>-5.96</c:v>
                </c:pt>
                <c:pt idx="225">
                  <c:v>-5.96</c:v>
                </c:pt>
                <c:pt idx="226">
                  <c:v>-5.96</c:v>
                </c:pt>
                <c:pt idx="227">
                  <c:v>-5.96</c:v>
                </c:pt>
                <c:pt idx="228">
                  <c:v>-5.96</c:v>
                </c:pt>
                <c:pt idx="229">
                  <c:v>-5.96</c:v>
                </c:pt>
                <c:pt idx="230">
                  <c:v>-5.96</c:v>
                </c:pt>
                <c:pt idx="231">
                  <c:v>-5.96</c:v>
                </c:pt>
                <c:pt idx="232">
                  <c:v>-5.96</c:v>
                </c:pt>
                <c:pt idx="233">
                  <c:v>-4.3999999999999995</c:v>
                </c:pt>
                <c:pt idx="234">
                  <c:v>-5.96</c:v>
                </c:pt>
                <c:pt idx="235">
                  <c:v>-7.53</c:v>
                </c:pt>
                <c:pt idx="236">
                  <c:v>-7.53</c:v>
                </c:pt>
                <c:pt idx="237">
                  <c:v>-5.96</c:v>
                </c:pt>
                <c:pt idx="238">
                  <c:v>-5.96</c:v>
                </c:pt>
                <c:pt idx="239">
                  <c:v>-5.96</c:v>
                </c:pt>
                <c:pt idx="240">
                  <c:v>-4.3999999999999995</c:v>
                </c:pt>
                <c:pt idx="241">
                  <c:v>-7.53</c:v>
                </c:pt>
                <c:pt idx="242">
                  <c:v>-7.53</c:v>
                </c:pt>
                <c:pt idx="243">
                  <c:v>-5.96</c:v>
                </c:pt>
                <c:pt idx="244">
                  <c:v>-5.96</c:v>
                </c:pt>
                <c:pt idx="245">
                  <c:v>-5.96</c:v>
                </c:pt>
                <c:pt idx="246">
                  <c:v>-5.96</c:v>
                </c:pt>
                <c:pt idx="247">
                  <c:v>-5.96</c:v>
                </c:pt>
                <c:pt idx="248">
                  <c:v>-7.53</c:v>
                </c:pt>
                <c:pt idx="249">
                  <c:v>-5.96</c:v>
                </c:pt>
                <c:pt idx="250">
                  <c:v>-5.96</c:v>
                </c:pt>
                <c:pt idx="251">
                  <c:v>-5.96</c:v>
                </c:pt>
                <c:pt idx="252">
                  <c:v>-5.96</c:v>
                </c:pt>
                <c:pt idx="253">
                  <c:v>-5.96</c:v>
                </c:pt>
                <c:pt idx="254">
                  <c:v>-5.96</c:v>
                </c:pt>
                <c:pt idx="255">
                  <c:v>-5.96</c:v>
                </c:pt>
                <c:pt idx="256">
                  <c:v>-5.96</c:v>
                </c:pt>
                <c:pt idx="257">
                  <c:v>-5.96</c:v>
                </c:pt>
                <c:pt idx="258">
                  <c:v>-5.96</c:v>
                </c:pt>
                <c:pt idx="259">
                  <c:v>-5.96</c:v>
                </c:pt>
                <c:pt idx="260">
                  <c:v>-4.3999999999999995</c:v>
                </c:pt>
                <c:pt idx="261">
                  <c:v>-5.96</c:v>
                </c:pt>
                <c:pt idx="262">
                  <c:v>-5.96</c:v>
                </c:pt>
                <c:pt idx="263">
                  <c:v>-5.96</c:v>
                </c:pt>
                <c:pt idx="264">
                  <c:v>-5.96</c:v>
                </c:pt>
                <c:pt idx="265">
                  <c:v>-5.96</c:v>
                </c:pt>
                <c:pt idx="266">
                  <c:v>-7.53</c:v>
                </c:pt>
                <c:pt idx="267">
                  <c:v>-5.96</c:v>
                </c:pt>
                <c:pt idx="268">
                  <c:v>-7.53</c:v>
                </c:pt>
                <c:pt idx="269">
                  <c:v>-5.96</c:v>
                </c:pt>
                <c:pt idx="270">
                  <c:v>-5.96</c:v>
                </c:pt>
                <c:pt idx="271">
                  <c:v>-5.96</c:v>
                </c:pt>
                <c:pt idx="272">
                  <c:v>-5.96</c:v>
                </c:pt>
                <c:pt idx="273">
                  <c:v>-5.96</c:v>
                </c:pt>
                <c:pt idx="274">
                  <c:v>-5.96</c:v>
                </c:pt>
                <c:pt idx="275">
                  <c:v>-5.96</c:v>
                </c:pt>
                <c:pt idx="276">
                  <c:v>-5.96</c:v>
                </c:pt>
                <c:pt idx="277">
                  <c:v>-4.3999999999999995</c:v>
                </c:pt>
                <c:pt idx="278">
                  <c:v>-4.3999999999999995</c:v>
                </c:pt>
                <c:pt idx="279">
                  <c:v>-5.96</c:v>
                </c:pt>
                <c:pt idx="280">
                  <c:v>-5.96</c:v>
                </c:pt>
                <c:pt idx="281">
                  <c:v>-5.96</c:v>
                </c:pt>
                <c:pt idx="282">
                  <c:v>-4.3999999999999995</c:v>
                </c:pt>
                <c:pt idx="283">
                  <c:v>-4.3999999999999995</c:v>
                </c:pt>
                <c:pt idx="284">
                  <c:v>-4.3999999999999995</c:v>
                </c:pt>
                <c:pt idx="285">
                  <c:v>-5.96</c:v>
                </c:pt>
                <c:pt idx="286">
                  <c:v>-4.3999999999999995</c:v>
                </c:pt>
                <c:pt idx="287">
                  <c:v>-4.3999999999999995</c:v>
                </c:pt>
                <c:pt idx="288">
                  <c:v>-5.96</c:v>
                </c:pt>
                <c:pt idx="289">
                  <c:v>-4.3999999999999995</c:v>
                </c:pt>
                <c:pt idx="290">
                  <c:v>-4.3999999999999995</c:v>
                </c:pt>
                <c:pt idx="291">
                  <c:v>-4.3999999999999995</c:v>
                </c:pt>
                <c:pt idx="292">
                  <c:v>-2.8400000000000003</c:v>
                </c:pt>
                <c:pt idx="293">
                  <c:v>-2.8400000000000003</c:v>
                </c:pt>
                <c:pt idx="294">
                  <c:v>-2.8400000000000003</c:v>
                </c:pt>
                <c:pt idx="295">
                  <c:v>-2.8400000000000003</c:v>
                </c:pt>
                <c:pt idx="296">
                  <c:v>-2.8400000000000003</c:v>
                </c:pt>
                <c:pt idx="297">
                  <c:v>-2.8400000000000003</c:v>
                </c:pt>
                <c:pt idx="298">
                  <c:v>-2.8400000000000003</c:v>
                </c:pt>
                <c:pt idx="299">
                  <c:v>0.28749999999999998</c:v>
                </c:pt>
                <c:pt idx="300">
                  <c:v>-1.28</c:v>
                </c:pt>
                <c:pt idx="301">
                  <c:v>0.28749999999999998</c:v>
                </c:pt>
                <c:pt idx="302">
                  <c:v>-1.28</c:v>
                </c:pt>
                <c:pt idx="303">
                  <c:v>0.28749999999999998</c:v>
                </c:pt>
                <c:pt idx="304">
                  <c:v>0.28749999999999998</c:v>
                </c:pt>
                <c:pt idx="305">
                  <c:v>3.4125000000000001</c:v>
                </c:pt>
                <c:pt idx="306">
                  <c:v>1.8499999999999999</c:v>
                </c:pt>
                <c:pt idx="307">
                  <c:v>3.4125000000000001</c:v>
                </c:pt>
                <c:pt idx="308">
                  <c:v>3.4125000000000001</c:v>
                </c:pt>
                <c:pt idx="309">
                  <c:v>4.9750000000000005</c:v>
                </c:pt>
                <c:pt idx="310">
                  <c:v>4.9750000000000005</c:v>
                </c:pt>
                <c:pt idx="311">
                  <c:v>4.9750000000000005</c:v>
                </c:pt>
                <c:pt idx="312">
                  <c:v>6.5375000000000005</c:v>
                </c:pt>
                <c:pt idx="313">
                  <c:v>8.1</c:v>
                </c:pt>
                <c:pt idx="314">
                  <c:v>8.1</c:v>
                </c:pt>
                <c:pt idx="315">
                  <c:v>9.6624999999999996</c:v>
                </c:pt>
                <c:pt idx="316">
                  <c:v>6.5375000000000005</c:v>
                </c:pt>
                <c:pt idx="317">
                  <c:v>8.1</c:v>
                </c:pt>
                <c:pt idx="318">
                  <c:v>9.6624999999999996</c:v>
                </c:pt>
                <c:pt idx="319">
                  <c:v>9.6624999999999996</c:v>
                </c:pt>
                <c:pt idx="320">
                  <c:v>11.225</c:v>
                </c:pt>
                <c:pt idx="321">
                  <c:v>11.225</c:v>
                </c:pt>
                <c:pt idx="322">
                  <c:v>12.787499999999998</c:v>
                </c:pt>
                <c:pt idx="323">
                  <c:v>12.787499999999998</c:v>
                </c:pt>
                <c:pt idx="324">
                  <c:v>12.787499999999998</c:v>
                </c:pt>
                <c:pt idx="325">
                  <c:v>12.787499999999998</c:v>
                </c:pt>
                <c:pt idx="326">
                  <c:v>14.349999999999998</c:v>
                </c:pt>
                <c:pt idx="327">
                  <c:v>14.349999999999998</c:v>
                </c:pt>
                <c:pt idx="328">
                  <c:v>17.474999999999998</c:v>
                </c:pt>
                <c:pt idx="329">
                  <c:v>15.912499999999998</c:v>
                </c:pt>
                <c:pt idx="330">
                  <c:v>15.912499999999998</c:v>
                </c:pt>
                <c:pt idx="331">
                  <c:v>19.037499999999998</c:v>
                </c:pt>
                <c:pt idx="332">
                  <c:v>20.599999999999998</c:v>
                </c:pt>
                <c:pt idx="333">
                  <c:v>19.037499999999998</c:v>
                </c:pt>
                <c:pt idx="334">
                  <c:v>20.599999999999998</c:v>
                </c:pt>
                <c:pt idx="335">
                  <c:v>20.599999999999998</c:v>
                </c:pt>
                <c:pt idx="336">
                  <c:v>20.599999999999998</c:v>
                </c:pt>
                <c:pt idx="337">
                  <c:v>22.162499999999998</c:v>
                </c:pt>
                <c:pt idx="338">
                  <c:v>25.287500000000001</c:v>
                </c:pt>
                <c:pt idx="339">
                  <c:v>20.599999999999998</c:v>
                </c:pt>
                <c:pt idx="340">
                  <c:v>23.724999999999998</c:v>
                </c:pt>
                <c:pt idx="341">
                  <c:v>23.724999999999998</c:v>
                </c:pt>
                <c:pt idx="342">
                  <c:v>25.287500000000001</c:v>
                </c:pt>
                <c:pt idx="343">
                  <c:v>26.85</c:v>
                </c:pt>
                <c:pt idx="344">
                  <c:v>25.287500000000001</c:v>
                </c:pt>
                <c:pt idx="345">
                  <c:v>23.724999999999998</c:v>
                </c:pt>
                <c:pt idx="346">
                  <c:v>26.85</c:v>
                </c:pt>
                <c:pt idx="347">
                  <c:v>28.412500000000001</c:v>
                </c:pt>
                <c:pt idx="348">
                  <c:v>28.412500000000001</c:v>
                </c:pt>
                <c:pt idx="349">
                  <c:v>26.85</c:v>
                </c:pt>
                <c:pt idx="350">
                  <c:v>25.287500000000001</c:v>
                </c:pt>
                <c:pt idx="351">
                  <c:v>28.412500000000001</c:v>
                </c:pt>
                <c:pt idx="352">
                  <c:v>31.537500000000001</c:v>
                </c:pt>
                <c:pt idx="353">
                  <c:v>29.975000000000001</c:v>
                </c:pt>
                <c:pt idx="354">
                  <c:v>28.412500000000001</c:v>
                </c:pt>
                <c:pt idx="355">
                  <c:v>31.537500000000001</c:v>
                </c:pt>
                <c:pt idx="356">
                  <c:v>29.975000000000001</c:v>
                </c:pt>
                <c:pt idx="357">
                  <c:v>31.537500000000001</c:v>
                </c:pt>
                <c:pt idx="358">
                  <c:v>31.537500000000001</c:v>
                </c:pt>
                <c:pt idx="359">
                  <c:v>33.1</c:v>
                </c:pt>
                <c:pt idx="360">
                  <c:v>33.1</c:v>
                </c:pt>
                <c:pt idx="361">
                  <c:v>34.662500000000001</c:v>
                </c:pt>
                <c:pt idx="362">
                  <c:v>37.787500000000001</c:v>
                </c:pt>
                <c:pt idx="363">
                  <c:v>34.662500000000001</c:v>
                </c:pt>
                <c:pt idx="364">
                  <c:v>34.662500000000001</c:v>
                </c:pt>
                <c:pt idx="365">
                  <c:v>34.662500000000001</c:v>
                </c:pt>
                <c:pt idx="366">
                  <c:v>37.787500000000001</c:v>
                </c:pt>
                <c:pt idx="367">
                  <c:v>40.912500000000001</c:v>
                </c:pt>
                <c:pt idx="368">
                  <c:v>39.35</c:v>
                </c:pt>
                <c:pt idx="369">
                  <c:v>37.787500000000001</c:v>
                </c:pt>
                <c:pt idx="370">
                  <c:v>39.35</c:v>
                </c:pt>
                <c:pt idx="371">
                  <c:v>37.787500000000001</c:v>
                </c:pt>
                <c:pt idx="372">
                  <c:v>42.475000000000001</c:v>
                </c:pt>
                <c:pt idx="373">
                  <c:v>40.912500000000001</c:v>
                </c:pt>
                <c:pt idx="374">
                  <c:v>40.912500000000001</c:v>
                </c:pt>
                <c:pt idx="375">
                  <c:v>40.912500000000001</c:v>
                </c:pt>
                <c:pt idx="376">
                  <c:v>44.037500000000001</c:v>
                </c:pt>
                <c:pt idx="377">
                  <c:v>42.475000000000001</c:v>
                </c:pt>
                <c:pt idx="378">
                  <c:v>42.475000000000001</c:v>
                </c:pt>
                <c:pt idx="379">
                  <c:v>42.475000000000001</c:v>
                </c:pt>
                <c:pt idx="380">
                  <c:v>40.912500000000001</c:v>
                </c:pt>
                <c:pt idx="381">
                  <c:v>45.6</c:v>
                </c:pt>
                <c:pt idx="382">
                  <c:v>48.725000000000001</c:v>
                </c:pt>
                <c:pt idx="383">
                  <c:v>45.6</c:v>
                </c:pt>
                <c:pt idx="384">
                  <c:v>45.6</c:v>
                </c:pt>
                <c:pt idx="385">
                  <c:v>42.475000000000001</c:v>
                </c:pt>
                <c:pt idx="386">
                  <c:v>45.6</c:v>
                </c:pt>
                <c:pt idx="387">
                  <c:v>48.725000000000001</c:v>
                </c:pt>
                <c:pt idx="388">
                  <c:v>47.162500000000001</c:v>
                </c:pt>
                <c:pt idx="389">
                  <c:v>44.037500000000001</c:v>
                </c:pt>
                <c:pt idx="390">
                  <c:v>47.162500000000001</c:v>
                </c:pt>
                <c:pt idx="391">
                  <c:v>45.6</c:v>
                </c:pt>
                <c:pt idx="392">
                  <c:v>51.849999999999994</c:v>
                </c:pt>
                <c:pt idx="393">
                  <c:v>48.725000000000001</c:v>
                </c:pt>
                <c:pt idx="394">
                  <c:v>47.162500000000001</c:v>
                </c:pt>
                <c:pt idx="395">
                  <c:v>47.162500000000001</c:v>
                </c:pt>
                <c:pt idx="396">
                  <c:v>50.287499999999994</c:v>
                </c:pt>
                <c:pt idx="397">
                  <c:v>48.725000000000001</c:v>
                </c:pt>
                <c:pt idx="398">
                  <c:v>48.725000000000001</c:v>
                </c:pt>
                <c:pt idx="399">
                  <c:v>50.287499999999994</c:v>
                </c:pt>
                <c:pt idx="400">
                  <c:v>48.725000000000001</c:v>
                </c:pt>
                <c:pt idx="401">
                  <c:v>50.287499999999994</c:v>
                </c:pt>
                <c:pt idx="402">
                  <c:v>50.287499999999994</c:v>
                </c:pt>
                <c:pt idx="403">
                  <c:v>50.287499999999994</c:v>
                </c:pt>
                <c:pt idx="404">
                  <c:v>51.849999999999994</c:v>
                </c:pt>
                <c:pt idx="405">
                  <c:v>50.287499999999994</c:v>
                </c:pt>
                <c:pt idx="406">
                  <c:v>50.287499999999994</c:v>
                </c:pt>
                <c:pt idx="407">
                  <c:v>54.974999999999994</c:v>
                </c:pt>
                <c:pt idx="408">
                  <c:v>50.287499999999994</c:v>
                </c:pt>
                <c:pt idx="409">
                  <c:v>50.287499999999994</c:v>
                </c:pt>
                <c:pt idx="410">
                  <c:v>51.849999999999994</c:v>
                </c:pt>
                <c:pt idx="411">
                  <c:v>48.725000000000001</c:v>
                </c:pt>
                <c:pt idx="412">
                  <c:v>53.412499999999994</c:v>
                </c:pt>
                <c:pt idx="413">
                  <c:v>53.412499999999994</c:v>
                </c:pt>
                <c:pt idx="414">
                  <c:v>50.287499999999994</c:v>
                </c:pt>
                <c:pt idx="415">
                  <c:v>50.287499999999994</c:v>
                </c:pt>
                <c:pt idx="416">
                  <c:v>51.849999999999994</c:v>
                </c:pt>
                <c:pt idx="417">
                  <c:v>56.537499999999994</c:v>
                </c:pt>
                <c:pt idx="418">
                  <c:v>51.849999999999994</c:v>
                </c:pt>
                <c:pt idx="419">
                  <c:v>51.849999999999994</c:v>
                </c:pt>
                <c:pt idx="420">
                  <c:v>50.287499999999994</c:v>
                </c:pt>
                <c:pt idx="421">
                  <c:v>54.974999999999994</c:v>
                </c:pt>
                <c:pt idx="422">
                  <c:v>51.849999999999994</c:v>
                </c:pt>
                <c:pt idx="423">
                  <c:v>54.974999999999994</c:v>
                </c:pt>
                <c:pt idx="424">
                  <c:v>53.412499999999994</c:v>
                </c:pt>
                <c:pt idx="425">
                  <c:v>51.849999999999994</c:v>
                </c:pt>
                <c:pt idx="426">
                  <c:v>56.537499999999994</c:v>
                </c:pt>
                <c:pt idx="427">
                  <c:v>54.974999999999994</c:v>
                </c:pt>
                <c:pt idx="428">
                  <c:v>54.974999999999994</c:v>
                </c:pt>
                <c:pt idx="429">
                  <c:v>50.287499999999994</c:v>
                </c:pt>
                <c:pt idx="430">
                  <c:v>53.412499999999994</c:v>
                </c:pt>
                <c:pt idx="431">
                  <c:v>54.974999999999994</c:v>
                </c:pt>
                <c:pt idx="432">
                  <c:v>54.974999999999994</c:v>
                </c:pt>
                <c:pt idx="433">
                  <c:v>56.537499999999994</c:v>
                </c:pt>
                <c:pt idx="434">
                  <c:v>53.412499999999994</c:v>
                </c:pt>
                <c:pt idx="435">
                  <c:v>54.974999999999994</c:v>
                </c:pt>
                <c:pt idx="436">
                  <c:v>51.849999999999994</c:v>
                </c:pt>
                <c:pt idx="437">
                  <c:v>56.537499999999994</c:v>
                </c:pt>
                <c:pt idx="438">
                  <c:v>56.537499999999994</c:v>
                </c:pt>
                <c:pt idx="439">
                  <c:v>53.412499999999994</c:v>
                </c:pt>
                <c:pt idx="440">
                  <c:v>54.974999999999994</c:v>
                </c:pt>
                <c:pt idx="441">
                  <c:v>53.412499999999994</c:v>
                </c:pt>
                <c:pt idx="442">
                  <c:v>59.662499999999994</c:v>
                </c:pt>
                <c:pt idx="443">
                  <c:v>54.974999999999994</c:v>
                </c:pt>
                <c:pt idx="444">
                  <c:v>54.974999999999994</c:v>
                </c:pt>
                <c:pt idx="445">
                  <c:v>54.974999999999994</c:v>
                </c:pt>
                <c:pt idx="446">
                  <c:v>56.537499999999994</c:v>
                </c:pt>
                <c:pt idx="447">
                  <c:v>59.662499999999994</c:v>
                </c:pt>
                <c:pt idx="448">
                  <c:v>54.974999999999994</c:v>
                </c:pt>
                <c:pt idx="449">
                  <c:v>54.974999999999994</c:v>
                </c:pt>
                <c:pt idx="450">
                  <c:v>56.537499999999994</c:v>
                </c:pt>
                <c:pt idx="451">
                  <c:v>56.537499999999994</c:v>
                </c:pt>
                <c:pt idx="452">
                  <c:v>58.099999999999994</c:v>
                </c:pt>
                <c:pt idx="453">
                  <c:v>54.974999999999994</c:v>
                </c:pt>
                <c:pt idx="454">
                  <c:v>56.537499999999994</c:v>
                </c:pt>
                <c:pt idx="455">
                  <c:v>58.099999999999994</c:v>
                </c:pt>
                <c:pt idx="456">
                  <c:v>54.974999999999994</c:v>
                </c:pt>
                <c:pt idx="457">
                  <c:v>58.099999999999994</c:v>
                </c:pt>
                <c:pt idx="458">
                  <c:v>53.412499999999994</c:v>
                </c:pt>
                <c:pt idx="459">
                  <c:v>58.099999999999994</c:v>
                </c:pt>
                <c:pt idx="460">
                  <c:v>58.099999999999994</c:v>
                </c:pt>
                <c:pt idx="461">
                  <c:v>56.537499999999994</c:v>
                </c:pt>
                <c:pt idx="462">
                  <c:v>61.224999999999994</c:v>
                </c:pt>
                <c:pt idx="463">
                  <c:v>56.537499999999994</c:v>
                </c:pt>
                <c:pt idx="464">
                  <c:v>58.099999999999994</c:v>
                </c:pt>
                <c:pt idx="465">
                  <c:v>56.537499999999994</c:v>
                </c:pt>
                <c:pt idx="466">
                  <c:v>54.974999999999994</c:v>
                </c:pt>
                <c:pt idx="467">
                  <c:v>58.099999999999994</c:v>
                </c:pt>
                <c:pt idx="468">
                  <c:v>58.099999999999994</c:v>
                </c:pt>
                <c:pt idx="469">
                  <c:v>59.662499999999994</c:v>
                </c:pt>
                <c:pt idx="470">
                  <c:v>56.537499999999994</c:v>
                </c:pt>
                <c:pt idx="471">
                  <c:v>58.099999999999994</c:v>
                </c:pt>
                <c:pt idx="472">
                  <c:v>61.224999999999994</c:v>
                </c:pt>
                <c:pt idx="473">
                  <c:v>58.099999999999994</c:v>
                </c:pt>
                <c:pt idx="474">
                  <c:v>56.537499999999994</c:v>
                </c:pt>
                <c:pt idx="475">
                  <c:v>58.099999999999994</c:v>
                </c:pt>
                <c:pt idx="476">
                  <c:v>56.537499999999994</c:v>
                </c:pt>
                <c:pt idx="477">
                  <c:v>61.224999999999994</c:v>
                </c:pt>
                <c:pt idx="478">
                  <c:v>56.537499999999994</c:v>
                </c:pt>
                <c:pt idx="479">
                  <c:v>59.662499999999994</c:v>
                </c:pt>
                <c:pt idx="480">
                  <c:v>58.099999999999994</c:v>
                </c:pt>
                <c:pt idx="481">
                  <c:v>58.099999999999994</c:v>
                </c:pt>
                <c:pt idx="482">
                  <c:v>59.662499999999994</c:v>
                </c:pt>
                <c:pt idx="483">
                  <c:v>59.662499999999994</c:v>
                </c:pt>
                <c:pt idx="484">
                  <c:v>56.537499999999994</c:v>
                </c:pt>
                <c:pt idx="485">
                  <c:v>59.662499999999994</c:v>
                </c:pt>
                <c:pt idx="486">
                  <c:v>56.537499999999994</c:v>
                </c:pt>
                <c:pt idx="487">
                  <c:v>59.662499999999994</c:v>
                </c:pt>
                <c:pt idx="488">
                  <c:v>59.662499999999994</c:v>
                </c:pt>
                <c:pt idx="489">
                  <c:v>58.099999999999994</c:v>
                </c:pt>
                <c:pt idx="490">
                  <c:v>56.537499999999994</c:v>
                </c:pt>
                <c:pt idx="491">
                  <c:v>58.099999999999994</c:v>
                </c:pt>
                <c:pt idx="492">
                  <c:v>61.224999999999994</c:v>
                </c:pt>
                <c:pt idx="493">
                  <c:v>59.662499999999994</c:v>
                </c:pt>
                <c:pt idx="494">
                  <c:v>58.099999999999994</c:v>
                </c:pt>
                <c:pt idx="495">
                  <c:v>58.099999999999994</c:v>
                </c:pt>
                <c:pt idx="496">
                  <c:v>58.099999999999994</c:v>
                </c:pt>
                <c:pt idx="497">
                  <c:v>61.224999999999994</c:v>
                </c:pt>
                <c:pt idx="498">
                  <c:v>56.537499999999994</c:v>
                </c:pt>
                <c:pt idx="499">
                  <c:v>61.224999999999994</c:v>
                </c:pt>
                <c:pt idx="500">
                  <c:v>59.662499999999994</c:v>
                </c:pt>
                <c:pt idx="501">
                  <c:v>58.099999999999994</c:v>
                </c:pt>
                <c:pt idx="502">
                  <c:v>61.224999999999994</c:v>
                </c:pt>
                <c:pt idx="503">
                  <c:v>59.662499999999994</c:v>
                </c:pt>
                <c:pt idx="504">
                  <c:v>61.224999999999994</c:v>
                </c:pt>
                <c:pt idx="505">
                  <c:v>54.974999999999994</c:v>
                </c:pt>
                <c:pt idx="506">
                  <c:v>61.224999999999994</c:v>
                </c:pt>
                <c:pt idx="507">
                  <c:v>64.349999999999994</c:v>
                </c:pt>
                <c:pt idx="508">
                  <c:v>58.099999999999994</c:v>
                </c:pt>
                <c:pt idx="509">
                  <c:v>59.662499999999994</c:v>
                </c:pt>
                <c:pt idx="510">
                  <c:v>59.662499999999994</c:v>
                </c:pt>
                <c:pt idx="511">
                  <c:v>58.099999999999994</c:v>
                </c:pt>
                <c:pt idx="512">
                  <c:v>62.787499999999994</c:v>
                </c:pt>
                <c:pt idx="513">
                  <c:v>59.662499999999994</c:v>
                </c:pt>
                <c:pt idx="514">
                  <c:v>58.099999999999994</c:v>
                </c:pt>
                <c:pt idx="515">
                  <c:v>58.099999999999994</c:v>
                </c:pt>
                <c:pt idx="516">
                  <c:v>59.662499999999994</c:v>
                </c:pt>
                <c:pt idx="517">
                  <c:v>61.224999999999994</c:v>
                </c:pt>
                <c:pt idx="518">
                  <c:v>58.099999999999994</c:v>
                </c:pt>
                <c:pt idx="519">
                  <c:v>59.662499999999994</c:v>
                </c:pt>
                <c:pt idx="520">
                  <c:v>58.099999999999994</c:v>
                </c:pt>
                <c:pt idx="521">
                  <c:v>59.662499999999994</c:v>
                </c:pt>
                <c:pt idx="522">
                  <c:v>61.224999999999994</c:v>
                </c:pt>
                <c:pt idx="523">
                  <c:v>61.224999999999994</c:v>
                </c:pt>
                <c:pt idx="524">
                  <c:v>62.787499999999994</c:v>
                </c:pt>
                <c:pt idx="525">
                  <c:v>54.974999999999994</c:v>
                </c:pt>
                <c:pt idx="526">
                  <c:v>58.099999999999994</c:v>
                </c:pt>
                <c:pt idx="527">
                  <c:v>61.224999999999994</c:v>
                </c:pt>
                <c:pt idx="528">
                  <c:v>58.099999999999994</c:v>
                </c:pt>
                <c:pt idx="529">
                  <c:v>61.224999999999994</c:v>
                </c:pt>
                <c:pt idx="530">
                  <c:v>58.099999999999994</c:v>
                </c:pt>
                <c:pt idx="531">
                  <c:v>61.224999999999994</c:v>
                </c:pt>
                <c:pt idx="532">
                  <c:v>61.224999999999994</c:v>
                </c:pt>
                <c:pt idx="533">
                  <c:v>59.662499999999994</c:v>
                </c:pt>
                <c:pt idx="534">
                  <c:v>56.537499999999994</c:v>
                </c:pt>
                <c:pt idx="535">
                  <c:v>59.662499999999994</c:v>
                </c:pt>
                <c:pt idx="536">
                  <c:v>59.662499999999994</c:v>
                </c:pt>
                <c:pt idx="537">
                  <c:v>61.224999999999994</c:v>
                </c:pt>
                <c:pt idx="538">
                  <c:v>58.099999999999994</c:v>
                </c:pt>
                <c:pt idx="539">
                  <c:v>59.662499999999994</c:v>
                </c:pt>
                <c:pt idx="540">
                  <c:v>59.662499999999994</c:v>
                </c:pt>
                <c:pt idx="541">
                  <c:v>56.537499999999994</c:v>
                </c:pt>
                <c:pt idx="542">
                  <c:v>62.787499999999994</c:v>
                </c:pt>
                <c:pt idx="543">
                  <c:v>58.099999999999994</c:v>
                </c:pt>
                <c:pt idx="544">
                  <c:v>59.662499999999994</c:v>
                </c:pt>
                <c:pt idx="545">
                  <c:v>59.662499999999994</c:v>
                </c:pt>
                <c:pt idx="546">
                  <c:v>59.662499999999994</c:v>
                </c:pt>
                <c:pt idx="547">
                  <c:v>61.224999999999994</c:v>
                </c:pt>
                <c:pt idx="548">
                  <c:v>58.099999999999994</c:v>
                </c:pt>
                <c:pt idx="549">
                  <c:v>59.662499999999994</c:v>
                </c:pt>
                <c:pt idx="550">
                  <c:v>59.662499999999994</c:v>
                </c:pt>
                <c:pt idx="551">
                  <c:v>59.662499999999994</c:v>
                </c:pt>
                <c:pt idx="552">
                  <c:v>61.224999999999994</c:v>
                </c:pt>
                <c:pt idx="553">
                  <c:v>58.099999999999994</c:v>
                </c:pt>
                <c:pt idx="554">
                  <c:v>61.224999999999994</c:v>
                </c:pt>
                <c:pt idx="555">
                  <c:v>59.662499999999994</c:v>
                </c:pt>
                <c:pt idx="556">
                  <c:v>58.099999999999994</c:v>
                </c:pt>
                <c:pt idx="557">
                  <c:v>61.224999999999994</c:v>
                </c:pt>
                <c:pt idx="558">
                  <c:v>58.099999999999994</c:v>
                </c:pt>
                <c:pt idx="559">
                  <c:v>59.662499999999994</c:v>
                </c:pt>
                <c:pt idx="560">
                  <c:v>61.224999999999994</c:v>
                </c:pt>
                <c:pt idx="561">
                  <c:v>58.099999999999994</c:v>
                </c:pt>
                <c:pt idx="562">
                  <c:v>61.224999999999994</c:v>
                </c:pt>
                <c:pt idx="563">
                  <c:v>61.224999999999994</c:v>
                </c:pt>
                <c:pt idx="564">
                  <c:v>58.099999999999994</c:v>
                </c:pt>
                <c:pt idx="565">
                  <c:v>59.662499999999994</c:v>
                </c:pt>
                <c:pt idx="566">
                  <c:v>59.662499999999994</c:v>
                </c:pt>
                <c:pt idx="567">
                  <c:v>59.662499999999994</c:v>
                </c:pt>
                <c:pt idx="568">
                  <c:v>58.099999999999994</c:v>
                </c:pt>
                <c:pt idx="569">
                  <c:v>59.662499999999994</c:v>
                </c:pt>
                <c:pt idx="570">
                  <c:v>58.099999999999994</c:v>
                </c:pt>
                <c:pt idx="571">
                  <c:v>59.662499999999994</c:v>
                </c:pt>
                <c:pt idx="572">
                  <c:v>61.224999999999994</c:v>
                </c:pt>
                <c:pt idx="573">
                  <c:v>61.224999999999994</c:v>
                </c:pt>
                <c:pt idx="574">
                  <c:v>61.224999999999994</c:v>
                </c:pt>
                <c:pt idx="575">
                  <c:v>58.099999999999994</c:v>
                </c:pt>
                <c:pt idx="576">
                  <c:v>59.662499999999994</c:v>
                </c:pt>
                <c:pt idx="577">
                  <c:v>61.224999999999994</c:v>
                </c:pt>
                <c:pt idx="578">
                  <c:v>59.662499999999994</c:v>
                </c:pt>
                <c:pt idx="579">
                  <c:v>59.662499999999994</c:v>
                </c:pt>
                <c:pt idx="580">
                  <c:v>56.537499999999994</c:v>
                </c:pt>
                <c:pt idx="581">
                  <c:v>58.099999999999994</c:v>
                </c:pt>
                <c:pt idx="582">
                  <c:v>61.224999999999994</c:v>
                </c:pt>
                <c:pt idx="583">
                  <c:v>58.099999999999994</c:v>
                </c:pt>
                <c:pt idx="584">
                  <c:v>58.099999999999994</c:v>
                </c:pt>
                <c:pt idx="585">
                  <c:v>58.099999999999994</c:v>
                </c:pt>
                <c:pt idx="586">
                  <c:v>59.662499999999994</c:v>
                </c:pt>
                <c:pt idx="587">
                  <c:v>62.787499999999994</c:v>
                </c:pt>
                <c:pt idx="588">
                  <c:v>58.099999999999994</c:v>
                </c:pt>
                <c:pt idx="589">
                  <c:v>54.974999999999994</c:v>
                </c:pt>
                <c:pt idx="590">
                  <c:v>56.537499999999994</c:v>
                </c:pt>
                <c:pt idx="591">
                  <c:v>59.662499999999994</c:v>
                </c:pt>
                <c:pt idx="592">
                  <c:v>59.662499999999994</c:v>
                </c:pt>
                <c:pt idx="593">
                  <c:v>61.224999999999994</c:v>
                </c:pt>
                <c:pt idx="594">
                  <c:v>61.224999999999994</c:v>
                </c:pt>
                <c:pt idx="595">
                  <c:v>56.537499999999994</c:v>
                </c:pt>
                <c:pt idx="596">
                  <c:v>61.224999999999994</c:v>
                </c:pt>
                <c:pt idx="597">
                  <c:v>59.662499999999994</c:v>
                </c:pt>
                <c:pt idx="598">
                  <c:v>58.099999999999994</c:v>
                </c:pt>
                <c:pt idx="599">
                  <c:v>59.662499999999994</c:v>
                </c:pt>
                <c:pt idx="600">
                  <c:v>59.662499999999994</c:v>
                </c:pt>
                <c:pt idx="601">
                  <c:v>58.099999999999994</c:v>
                </c:pt>
                <c:pt idx="602">
                  <c:v>61.224999999999994</c:v>
                </c:pt>
                <c:pt idx="603">
                  <c:v>58.099999999999994</c:v>
                </c:pt>
                <c:pt idx="604">
                  <c:v>59.662499999999994</c:v>
                </c:pt>
                <c:pt idx="605">
                  <c:v>56.537499999999994</c:v>
                </c:pt>
                <c:pt idx="606">
                  <c:v>61.224999999999994</c:v>
                </c:pt>
                <c:pt idx="607">
                  <c:v>64.349999999999994</c:v>
                </c:pt>
                <c:pt idx="608">
                  <c:v>58.099999999999994</c:v>
                </c:pt>
                <c:pt idx="609">
                  <c:v>59.662499999999994</c:v>
                </c:pt>
                <c:pt idx="610">
                  <c:v>61.224999999999994</c:v>
                </c:pt>
                <c:pt idx="611">
                  <c:v>59.662499999999994</c:v>
                </c:pt>
                <c:pt idx="612">
                  <c:v>62.787499999999994</c:v>
                </c:pt>
                <c:pt idx="613">
                  <c:v>61.224999999999994</c:v>
                </c:pt>
                <c:pt idx="614">
                  <c:v>61.224999999999994</c:v>
                </c:pt>
                <c:pt idx="615">
                  <c:v>59.662499999999994</c:v>
                </c:pt>
                <c:pt idx="616">
                  <c:v>59.662499999999994</c:v>
                </c:pt>
                <c:pt idx="617">
                  <c:v>61.224999999999994</c:v>
                </c:pt>
                <c:pt idx="618">
                  <c:v>58.099999999999994</c:v>
                </c:pt>
                <c:pt idx="619">
                  <c:v>59.662499999999994</c:v>
                </c:pt>
                <c:pt idx="620">
                  <c:v>58.099999999999994</c:v>
                </c:pt>
                <c:pt idx="621">
                  <c:v>61.224999999999994</c:v>
                </c:pt>
                <c:pt idx="622">
                  <c:v>62.787499999999994</c:v>
                </c:pt>
                <c:pt idx="623">
                  <c:v>58.099999999999994</c:v>
                </c:pt>
                <c:pt idx="624">
                  <c:v>61.224999999999994</c:v>
                </c:pt>
                <c:pt idx="625">
                  <c:v>59.662499999999994</c:v>
                </c:pt>
                <c:pt idx="626">
                  <c:v>62.787499999999994</c:v>
                </c:pt>
                <c:pt idx="627">
                  <c:v>61.224999999999994</c:v>
                </c:pt>
                <c:pt idx="628">
                  <c:v>56.537499999999994</c:v>
                </c:pt>
                <c:pt idx="629">
                  <c:v>59.662499999999994</c:v>
                </c:pt>
                <c:pt idx="630">
                  <c:v>59.662499999999994</c:v>
                </c:pt>
                <c:pt idx="631">
                  <c:v>58.099999999999994</c:v>
                </c:pt>
                <c:pt idx="632">
                  <c:v>59.662499999999994</c:v>
                </c:pt>
                <c:pt idx="633">
                  <c:v>59.662499999999994</c:v>
                </c:pt>
                <c:pt idx="634">
                  <c:v>59.662499999999994</c:v>
                </c:pt>
                <c:pt idx="635">
                  <c:v>59.662499999999994</c:v>
                </c:pt>
                <c:pt idx="636">
                  <c:v>58.099999999999994</c:v>
                </c:pt>
                <c:pt idx="637">
                  <c:v>62.787499999999994</c:v>
                </c:pt>
                <c:pt idx="638">
                  <c:v>61.224999999999994</c:v>
                </c:pt>
                <c:pt idx="639">
                  <c:v>58.099999999999994</c:v>
                </c:pt>
                <c:pt idx="640">
                  <c:v>59.662499999999994</c:v>
                </c:pt>
                <c:pt idx="641">
                  <c:v>59.662499999999994</c:v>
                </c:pt>
                <c:pt idx="642">
                  <c:v>62.787499999999994</c:v>
                </c:pt>
                <c:pt idx="643">
                  <c:v>58.099999999999994</c:v>
                </c:pt>
                <c:pt idx="644">
                  <c:v>61.224999999999994</c:v>
                </c:pt>
                <c:pt idx="645">
                  <c:v>58.099999999999994</c:v>
                </c:pt>
                <c:pt idx="646">
                  <c:v>64.349999999999994</c:v>
                </c:pt>
                <c:pt idx="647">
                  <c:v>62.787499999999994</c:v>
                </c:pt>
                <c:pt idx="648">
                  <c:v>58.099999999999994</c:v>
                </c:pt>
                <c:pt idx="649">
                  <c:v>59.662499999999994</c:v>
                </c:pt>
                <c:pt idx="650">
                  <c:v>62.787499999999994</c:v>
                </c:pt>
                <c:pt idx="651">
                  <c:v>58.099999999999994</c:v>
                </c:pt>
                <c:pt idx="652">
                  <c:v>62.787499999999994</c:v>
                </c:pt>
                <c:pt idx="653">
                  <c:v>58.099999999999994</c:v>
                </c:pt>
                <c:pt idx="654">
                  <c:v>59.662499999999994</c:v>
                </c:pt>
                <c:pt idx="655">
                  <c:v>61.224999999999994</c:v>
                </c:pt>
                <c:pt idx="656">
                  <c:v>59.662499999999994</c:v>
                </c:pt>
                <c:pt idx="657">
                  <c:v>62.787499999999994</c:v>
                </c:pt>
                <c:pt idx="658">
                  <c:v>56.537499999999994</c:v>
                </c:pt>
                <c:pt idx="659">
                  <c:v>61.224999999999994</c:v>
                </c:pt>
                <c:pt idx="660">
                  <c:v>58.099999999999994</c:v>
                </c:pt>
                <c:pt idx="661">
                  <c:v>61.224999999999994</c:v>
                </c:pt>
                <c:pt idx="662">
                  <c:v>62.787499999999994</c:v>
                </c:pt>
                <c:pt idx="663">
                  <c:v>61.224999999999994</c:v>
                </c:pt>
                <c:pt idx="664">
                  <c:v>59.662499999999994</c:v>
                </c:pt>
                <c:pt idx="665">
                  <c:v>59.662499999999994</c:v>
                </c:pt>
                <c:pt idx="666">
                  <c:v>59.662499999999994</c:v>
                </c:pt>
                <c:pt idx="667">
                  <c:v>59.662499999999994</c:v>
                </c:pt>
                <c:pt idx="668">
                  <c:v>58.099999999999994</c:v>
                </c:pt>
                <c:pt idx="669">
                  <c:v>61.224999999999994</c:v>
                </c:pt>
                <c:pt idx="670">
                  <c:v>59.662499999999994</c:v>
                </c:pt>
                <c:pt idx="671">
                  <c:v>59.662499999999994</c:v>
                </c:pt>
                <c:pt idx="672">
                  <c:v>61.224999999999994</c:v>
                </c:pt>
                <c:pt idx="673">
                  <c:v>58.099999999999994</c:v>
                </c:pt>
                <c:pt idx="674">
                  <c:v>61.224999999999994</c:v>
                </c:pt>
                <c:pt idx="675">
                  <c:v>61.224999999999994</c:v>
                </c:pt>
                <c:pt idx="676">
                  <c:v>61.224999999999994</c:v>
                </c:pt>
                <c:pt idx="677">
                  <c:v>62.787499999999994</c:v>
                </c:pt>
                <c:pt idx="678">
                  <c:v>58.099999999999994</c:v>
                </c:pt>
                <c:pt idx="679">
                  <c:v>61.224999999999994</c:v>
                </c:pt>
                <c:pt idx="680">
                  <c:v>58.099999999999994</c:v>
                </c:pt>
                <c:pt idx="681">
                  <c:v>61.224999999999994</c:v>
                </c:pt>
                <c:pt idx="682">
                  <c:v>61.224999999999994</c:v>
                </c:pt>
                <c:pt idx="683">
                  <c:v>59.662499999999994</c:v>
                </c:pt>
                <c:pt idx="684">
                  <c:v>58.099999999999994</c:v>
                </c:pt>
                <c:pt idx="685">
                  <c:v>62.787499999999994</c:v>
                </c:pt>
                <c:pt idx="686">
                  <c:v>61.224999999999994</c:v>
                </c:pt>
                <c:pt idx="687">
                  <c:v>59.662499999999994</c:v>
                </c:pt>
                <c:pt idx="688">
                  <c:v>61.224999999999994</c:v>
                </c:pt>
                <c:pt idx="689">
                  <c:v>59.662499999999994</c:v>
                </c:pt>
                <c:pt idx="690">
                  <c:v>59.662499999999994</c:v>
                </c:pt>
                <c:pt idx="691">
                  <c:v>59.662499999999994</c:v>
                </c:pt>
                <c:pt idx="692">
                  <c:v>61.224999999999994</c:v>
                </c:pt>
                <c:pt idx="693">
                  <c:v>59.662499999999994</c:v>
                </c:pt>
                <c:pt idx="694">
                  <c:v>59.662499999999994</c:v>
                </c:pt>
                <c:pt idx="695">
                  <c:v>58.099999999999994</c:v>
                </c:pt>
                <c:pt idx="696">
                  <c:v>59.662499999999994</c:v>
                </c:pt>
                <c:pt idx="697">
                  <c:v>62.787499999999994</c:v>
                </c:pt>
                <c:pt idx="698">
                  <c:v>56.537499999999994</c:v>
                </c:pt>
                <c:pt idx="699">
                  <c:v>58.099999999999994</c:v>
                </c:pt>
                <c:pt idx="700">
                  <c:v>58.099999999999994</c:v>
                </c:pt>
                <c:pt idx="701">
                  <c:v>61.224999999999994</c:v>
                </c:pt>
                <c:pt idx="702">
                  <c:v>62.787499999999994</c:v>
                </c:pt>
                <c:pt idx="703">
                  <c:v>59.662499999999994</c:v>
                </c:pt>
                <c:pt idx="704">
                  <c:v>61.224999999999994</c:v>
                </c:pt>
                <c:pt idx="705">
                  <c:v>59.662499999999994</c:v>
                </c:pt>
                <c:pt idx="706">
                  <c:v>59.662499999999994</c:v>
                </c:pt>
                <c:pt idx="707">
                  <c:v>59.662499999999994</c:v>
                </c:pt>
                <c:pt idx="708">
                  <c:v>59.662499999999994</c:v>
                </c:pt>
                <c:pt idx="709">
                  <c:v>61.224999999999994</c:v>
                </c:pt>
                <c:pt idx="710">
                  <c:v>59.662499999999994</c:v>
                </c:pt>
                <c:pt idx="711">
                  <c:v>61.224999999999994</c:v>
                </c:pt>
                <c:pt idx="712">
                  <c:v>62.787499999999994</c:v>
                </c:pt>
                <c:pt idx="713">
                  <c:v>59.662499999999994</c:v>
                </c:pt>
                <c:pt idx="714">
                  <c:v>58.099999999999994</c:v>
                </c:pt>
                <c:pt idx="715">
                  <c:v>56.537499999999994</c:v>
                </c:pt>
                <c:pt idx="716">
                  <c:v>61.224999999999994</c:v>
                </c:pt>
                <c:pt idx="717">
                  <c:v>59.662499999999994</c:v>
                </c:pt>
                <c:pt idx="718">
                  <c:v>58.099999999999994</c:v>
                </c:pt>
                <c:pt idx="719">
                  <c:v>59.662499999999994</c:v>
                </c:pt>
                <c:pt idx="720">
                  <c:v>59.662499999999994</c:v>
                </c:pt>
                <c:pt idx="721">
                  <c:v>61.224999999999994</c:v>
                </c:pt>
                <c:pt idx="722">
                  <c:v>62.787499999999994</c:v>
                </c:pt>
                <c:pt idx="723">
                  <c:v>58.099999999999994</c:v>
                </c:pt>
                <c:pt idx="724">
                  <c:v>59.662499999999994</c:v>
                </c:pt>
                <c:pt idx="725">
                  <c:v>56.537499999999994</c:v>
                </c:pt>
                <c:pt idx="726">
                  <c:v>58.099999999999994</c:v>
                </c:pt>
                <c:pt idx="727">
                  <c:v>62.787499999999994</c:v>
                </c:pt>
                <c:pt idx="728">
                  <c:v>58.099999999999994</c:v>
                </c:pt>
                <c:pt idx="729">
                  <c:v>61.224999999999994</c:v>
                </c:pt>
                <c:pt idx="730">
                  <c:v>61.224999999999994</c:v>
                </c:pt>
                <c:pt idx="731">
                  <c:v>59.662499999999994</c:v>
                </c:pt>
                <c:pt idx="732">
                  <c:v>62.787499999999994</c:v>
                </c:pt>
                <c:pt idx="733">
                  <c:v>59.662499999999994</c:v>
                </c:pt>
                <c:pt idx="734">
                  <c:v>58.099999999999994</c:v>
                </c:pt>
                <c:pt idx="735">
                  <c:v>58.099999999999994</c:v>
                </c:pt>
                <c:pt idx="736">
                  <c:v>59.662499999999994</c:v>
                </c:pt>
                <c:pt idx="737">
                  <c:v>61.224999999999994</c:v>
                </c:pt>
                <c:pt idx="738">
                  <c:v>59.662499999999994</c:v>
                </c:pt>
                <c:pt idx="739">
                  <c:v>61.224999999999994</c:v>
                </c:pt>
                <c:pt idx="740">
                  <c:v>58.099999999999994</c:v>
                </c:pt>
                <c:pt idx="741">
                  <c:v>59.662499999999994</c:v>
                </c:pt>
                <c:pt idx="742">
                  <c:v>61.224999999999994</c:v>
                </c:pt>
                <c:pt idx="743">
                  <c:v>58.099999999999994</c:v>
                </c:pt>
                <c:pt idx="744">
                  <c:v>61.224999999999994</c:v>
                </c:pt>
                <c:pt idx="745">
                  <c:v>56.537499999999994</c:v>
                </c:pt>
                <c:pt idx="746">
                  <c:v>59.662499999999994</c:v>
                </c:pt>
                <c:pt idx="747">
                  <c:v>62.787499999999994</c:v>
                </c:pt>
                <c:pt idx="748">
                  <c:v>58.099999999999994</c:v>
                </c:pt>
                <c:pt idx="749">
                  <c:v>61.224999999999994</c:v>
                </c:pt>
                <c:pt idx="750">
                  <c:v>61.224999999999994</c:v>
                </c:pt>
                <c:pt idx="751">
                  <c:v>61.224999999999994</c:v>
                </c:pt>
                <c:pt idx="752">
                  <c:v>62.787499999999994</c:v>
                </c:pt>
                <c:pt idx="753">
                  <c:v>58.099999999999994</c:v>
                </c:pt>
                <c:pt idx="754">
                  <c:v>58.099999999999994</c:v>
                </c:pt>
                <c:pt idx="755">
                  <c:v>61.224999999999994</c:v>
                </c:pt>
                <c:pt idx="756">
                  <c:v>59.662499999999994</c:v>
                </c:pt>
                <c:pt idx="757">
                  <c:v>64.349999999999994</c:v>
                </c:pt>
                <c:pt idx="758">
                  <c:v>59.662499999999994</c:v>
                </c:pt>
                <c:pt idx="759">
                  <c:v>58.099999999999994</c:v>
                </c:pt>
                <c:pt idx="760">
                  <c:v>61.224999999999994</c:v>
                </c:pt>
                <c:pt idx="761">
                  <c:v>61.224999999999994</c:v>
                </c:pt>
                <c:pt idx="762">
                  <c:v>62.787499999999994</c:v>
                </c:pt>
                <c:pt idx="763">
                  <c:v>61.224999999999994</c:v>
                </c:pt>
                <c:pt idx="764">
                  <c:v>59.662499999999994</c:v>
                </c:pt>
                <c:pt idx="765">
                  <c:v>56.537499999999994</c:v>
                </c:pt>
                <c:pt idx="766">
                  <c:v>62.787499999999994</c:v>
                </c:pt>
                <c:pt idx="767">
                  <c:v>64.349999999999994</c:v>
                </c:pt>
                <c:pt idx="768">
                  <c:v>58.099999999999994</c:v>
                </c:pt>
                <c:pt idx="769">
                  <c:v>59.662499999999994</c:v>
                </c:pt>
                <c:pt idx="770">
                  <c:v>56.537499999999994</c:v>
                </c:pt>
                <c:pt idx="771">
                  <c:v>61.224999999999994</c:v>
                </c:pt>
                <c:pt idx="772">
                  <c:v>62.787499999999994</c:v>
                </c:pt>
                <c:pt idx="773">
                  <c:v>59.662499999999994</c:v>
                </c:pt>
                <c:pt idx="774">
                  <c:v>61.224999999999994</c:v>
                </c:pt>
                <c:pt idx="775">
                  <c:v>61.224999999999994</c:v>
                </c:pt>
                <c:pt idx="776">
                  <c:v>61.224999999999994</c:v>
                </c:pt>
                <c:pt idx="777">
                  <c:v>62.787499999999994</c:v>
                </c:pt>
                <c:pt idx="778">
                  <c:v>54.974999999999994</c:v>
                </c:pt>
                <c:pt idx="779">
                  <c:v>61.224999999999994</c:v>
                </c:pt>
                <c:pt idx="780">
                  <c:v>61.224999999999994</c:v>
                </c:pt>
                <c:pt idx="781">
                  <c:v>59.662499999999994</c:v>
                </c:pt>
                <c:pt idx="782">
                  <c:v>62.787499999999994</c:v>
                </c:pt>
                <c:pt idx="783">
                  <c:v>61.224999999999994</c:v>
                </c:pt>
                <c:pt idx="784">
                  <c:v>58.099999999999994</c:v>
                </c:pt>
                <c:pt idx="785">
                  <c:v>61.224999999999994</c:v>
                </c:pt>
                <c:pt idx="786">
                  <c:v>62.787499999999994</c:v>
                </c:pt>
                <c:pt idx="787">
                  <c:v>61.224999999999994</c:v>
                </c:pt>
                <c:pt idx="788">
                  <c:v>61.224999999999994</c:v>
                </c:pt>
                <c:pt idx="789">
                  <c:v>59.662499999999994</c:v>
                </c:pt>
                <c:pt idx="790">
                  <c:v>59.662499999999994</c:v>
                </c:pt>
                <c:pt idx="791">
                  <c:v>62.787499999999994</c:v>
                </c:pt>
                <c:pt idx="792">
                  <c:v>61.224999999999994</c:v>
                </c:pt>
                <c:pt idx="793">
                  <c:v>61.224999999999994</c:v>
                </c:pt>
                <c:pt idx="794">
                  <c:v>59.662499999999994</c:v>
                </c:pt>
                <c:pt idx="795">
                  <c:v>59.662499999999994</c:v>
                </c:pt>
                <c:pt idx="796">
                  <c:v>59.662499999999994</c:v>
                </c:pt>
                <c:pt idx="797">
                  <c:v>61.224999999999994</c:v>
                </c:pt>
                <c:pt idx="798">
                  <c:v>58.099999999999994</c:v>
                </c:pt>
                <c:pt idx="799">
                  <c:v>59.662499999999994</c:v>
                </c:pt>
                <c:pt idx="800">
                  <c:v>59.662499999999994</c:v>
                </c:pt>
                <c:pt idx="801">
                  <c:v>59.662499999999994</c:v>
                </c:pt>
                <c:pt idx="802">
                  <c:v>61.224999999999994</c:v>
                </c:pt>
                <c:pt idx="803">
                  <c:v>59.662499999999994</c:v>
                </c:pt>
                <c:pt idx="804">
                  <c:v>61.224999999999994</c:v>
                </c:pt>
                <c:pt idx="805">
                  <c:v>61.224999999999994</c:v>
                </c:pt>
                <c:pt idx="806">
                  <c:v>59.662499999999994</c:v>
                </c:pt>
                <c:pt idx="807">
                  <c:v>62.787499999999994</c:v>
                </c:pt>
                <c:pt idx="808">
                  <c:v>59.662499999999994</c:v>
                </c:pt>
                <c:pt idx="809">
                  <c:v>59.662499999999994</c:v>
                </c:pt>
                <c:pt idx="810">
                  <c:v>58.099999999999994</c:v>
                </c:pt>
                <c:pt idx="811">
                  <c:v>61.224999999999994</c:v>
                </c:pt>
                <c:pt idx="812">
                  <c:v>62.787499999999994</c:v>
                </c:pt>
                <c:pt idx="813">
                  <c:v>58.099999999999994</c:v>
                </c:pt>
                <c:pt idx="814">
                  <c:v>58.099999999999994</c:v>
                </c:pt>
                <c:pt idx="815">
                  <c:v>61.224999999999994</c:v>
                </c:pt>
                <c:pt idx="816">
                  <c:v>61.224999999999994</c:v>
                </c:pt>
                <c:pt idx="817">
                  <c:v>59.662499999999994</c:v>
                </c:pt>
                <c:pt idx="818">
                  <c:v>58.099999999999994</c:v>
                </c:pt>
                <c:pt idx="819">
                  <c:v>61.224999999999994</c:v>
                </c:pt>
                <c:pt idx="820">
                  <c:v>59.662499999999994</c:v>
                </c:pt>
                <c:pt idx="821">
                  <c:v>59.662499999999994</c:v>
                </c:pt>
                <c:pt idx="822">
                  <c:v>64.349999999999994</c:v>
                </c:pt>
                <c:pt idx="823">
                  <c:v>58.099999999999994</c:v>
                </c:pt>
                <c:pt idx="824">
                  <c:v>58.099999999999994</c:v>
                </c:pt>
                <c:pt idx="825">
                  <c:v>56.537499999999994</c:v>
                </c:pt>
                <c:pt idx="826">
                  <c:v>62.787499999999994</c:v>
                </c:pt>
                <c:pt idx="827">
                  <c:v>62.787499999999994</c:v>
                </c:pt>
                <c:pt idx="828">
                  <c:v>54.974999999999994</c:v>
                </c:pt>
                <c:pt idx="829">
                  <c:v>56.537499999999994</c:v>
                </c:pt>
                <c:pt idx="830">
                  <c:v>59.662499999999994</c:v>
                </c:pt>
                <c:pt idx="831">
                  <c:v>61.224999999999994</c:v>
                </c:pt>
                <c:pt idx="832">
                  <c:v>64.349999999999994</c:v>
                </c:pt>
                <c:pt idx="833">
                  <c:v>58.099999999999994</c:v>
                </c:pt>
                <c:pt idx="834">
                  <c:v>59.662499999999994</c:v>
                </c:pt>
                <c:pt idx="835">
                  <c:v>61.224999999999994</c:v>
                </c:pt>
                <c:pt idx="836">
                  <c:v>61.224999999999994</c:v>
                </c:pt>
                <c:pt idx="837">
                  <c:v>62.787499999999994</c:v>
                </c:pt>
                <c:pt idx="838">
                  <c:v>58.099999999999994</c:v>
                </c:pt>
                <c:pt idx="839">
                  <c:v>59.662499999999994</c:v>
                </c:pt>
                <c:pt idx="840">
                  <c:v>59.662499999999994</c:v>
                </c:pt>
                <c:pt idx="841">
                  <c:v>61.224999999999994</c:v>
                </c:pt>
                <c:pt idx="842">
                  <c:v>61.224999999999994</c:v>
                </c:pt>
                <c:pt idx="843">
                  <c:v>59.662499999999994</c:v>
                </c:pt>
                <c:pt idx="844">
                  <c:v>59.662499999999994</c:v>
                </c:pt>
                <c:pt idx="845">
                  <c:v>58.099999999999994</c:v>
                </c:pt>
                <c:pt idx="846">
                  <c:v>59.662499999999994</c:v>
                </c:pt>
                <c:pt idx="847">
                  <c:v>64.349999999999994</c:v>
                </c:pt>
                <c:pt idx="848">
                  <c:v>56.537499999999994</c:v>
                </c:pt>
                <c:pt idx="849">
                  <c:v>61.224999999999994</c:v>
                </c:pt>
                <c:pt idx="850">
                  <c:v>58.099999999999994</c:v>
                </c:pt>
                <c:pt idx="851">
                  <c:v>61.224999999999994</c:v>
                </c:pt>
                <c:pt idx="852">
                  <c:v>62.787499999999994</c:v>
                </c:pt>
                <c:pt idx="853">
                  <c:v>56.537499999999994</c:v>
                </c:pt>
                <c:pt idx="854">
                  <c:v>59.662499999999994</c:v>
                </c:pt>
                <c:pt idx="855">
                  <c:v>62.787499999999994</c:v>
                </c:pt>
                <c:pt idx="856">
                  <c:v>61.224999999999994</c:v>
                </c:pt>
                <c:pt idx="857">
                  <c:v>61.224999999999994</c:v>
                </c:pt>
                <c:pt idx="858">
                  <c:v>59.662499999999994</c:v>
                </c:pt>
                <c:pt idx="859">
                  <c:v>59.662499999999994</c:v>
                </c:pt>
                <c:pt idx="860">
                  <c:v>61.224999999999994</c:v>
                </c:pt>
                <c:pt idx="861">
                  <c:v>62.787499999999994</c:v>
                </c:pt>
                <c:pt idx="862">
                  <c:v>64.349999999999994</c:v>
                </c:pt>
                <c:pt idx="863">
                  <c:v>61.224999999999994</c:v>
                </c:pt>
                <c:pt idx="864">
                  <c:v>59.662499999999994</c:v>
                </c:pt>
                <c:pt idx="865">
                  <c:v>58.099999999999994</c:v>
                </c:pt>
                <c:pt idx="866">
                  <c:v>61.224999999999994</c:v>
                </c:pt>
                <c:pt idx="867">
                  <c:v>62.787499999999994</c:v>
                </c:pt>
                <c:pt idx="868">
                  <c:v>58.099999999999994</c:v>
                </c:pt>
                <c:pt idx="869">
                  <c:v>59.662499999999994</c:v>
                </c:pt>
                <c:pt idx="870">
                  <c:v>58.099999999999994</c:v>
                </c:pt>
                <c:pt idx="871">
                  <c:v>61.224999999999994</c:v>
                </c:pt>
                <c:pt idx="872">
                  <c:v>61.224999999999994</c:v>
                </c:pt>
                <c:pt idx="873">
                  <c:v>61.224999999999994</c:v>
                </c:pt>
                <c:pt idx="874">
                  <c:v>61.224999999999994</c:v>
                </c:pt>
                <c:pt idx="875">
                  <c:v>59.662499999999994</c:v>
                </c:pt>
                <c:pt idx="876">
                  <c:v>61.224999999999994</c:v>
                </c:pt>
                <c:pt idx="877">
                  <c:v>62.787499999999994</c:v>
                </c:pt>
                <c:pt idx="878">
                  <c:v>58.099999999999994</c:v>
                </c:pt>
                <c:pt idx="879">
                  <c:v>58.099999999999994</c:v>
                </c:pt>
                <c:pt idx="880">
                  <c:v>59.662499999999994</c:v>
                </c:pt>
                <c:pt idx="881">
                  <c:v>61.224999999999994</c:v>
                </c:pt>
                <c:pt idx="882">
                  <c:v>61.224999999999994</c:v>
                </c:pt>
                <c:pt idx="883">
                  <c:v>61.224999999999994</c:v>
                </c:pt>
                <c:pt idx="884">
                  <c:v>58.099999999999994</c:v>
                </c:pt>
                <c:pt idx="885">
                  <c:v>59.662499999999994</c:v>
                </c:pt>
                <c:pt idx="886">
                  <c:v>62.787499999999994</c:v>
                </c:pt>
                <c:pt idx="887">
                  <c:v>62.787499999999994</c:v>
                </c:pt>
                <c:pt idx="888">
                  <c:v>56.537499999999994</c:v>
                </c:pt>
                <c:pt idx="889">
                  <c:v>56.537499999999994</c:v>
                </c:pt>
                <c:pt idx="890">
                  <c:v>58.099999999999994</c:v>
                </c:pt>
                <c:pt idx="891">
                  <c:v>61.224999999999994</c:v>
                </c:pt>
                <c:pt idx="892">
                  <c:v>59.662499999999994</c:v>
                </c:pt>
                <c:pt idx="893">
                  <c:v>61.224999999999994</c:v>
                </c:pt>
                <c:pt idx="894">
                  <c:v>59.662499999999994</c:v>
                </c:pt>
                <c:pt idx="895">
                  <c:v>58.099999999999994</c:v>
                </c:pt>
                <c:pt idx="896">
                  <c:v>61.224999999999994</c:v>
                </c:pt>
                <c:pt idx="897">
                  <c:v>64.349999999999994</c:v>
                </c:pt>
                <c:pt idx="898">
                  <c:v>56.537499999999994</c:v>
                </c:pt>
                <c:pt idx="899">
                  <c:v>59.662499999999994</c:v>
                </c:pt>
                <c:pt idx="900">
                  <c:v>58.099999999999994</c:v>
                </c:pt>
                <c:pt idx="901">
                  <c:v>61.224999999999994</c:v>
                </c:pt>
                <c:pt idx="902">
                  <c:v>64.349999999999994</c:v>
                </c:pt>
                <c:pt idx="903">
                  <c:v>58.099999999999994</c:v>
                </c:pt>
                <c:pt idx="904">
                  <c:v>58.099999999999994</c:v>
                </c:pt>
                <c:pt idx="905">
                  <c:v>61.224999999999994</c:v>
                </c:pt>
                <c:pt idx="906">
                  <c:v>61.224999999999994</c:v>
                </c:pt>
                <c:pt idx="907">
                  <c:v>62.787499999999994</c:v>
                </c:pt>
                <c:pt idx="908">
                  <c:v>61.224999999999994</c:v>
                </c:pt>
                <c:pt idx="909">
                  <c:v>59.662499999999994</c:v>
                </c:pt>
                <c:pt idx="910">
                  <c:v>59.662499999999994</c:v>
                </c:pt>
                <c:pt idx="911">
                  <c:v>59.662499999999994</c:v>
                </c:pt>
                <c:pt idx="912">
                  <c:v>61.224999999999994</c:v>
                </c:pt>
                <c:pt idx="913">
                  <c:v>59.662499999999994</c:v>
                </c:pt>
                <c:pt idx="914">
                  <c:v>61.224999999999994</c:v>
                </c:pt>
                <c:pt idx="915">
                  <c:v>58.099999999999994</c:v>
                </c:pt>
                <c:pt idx="916">
                  <c:v>61.224999999999994</c:v>
                </c:pt>
                <c:pt idx="917">
                  <c:v>61.224999999999994</c:v>
                </c:pt>
                <c:pt idx="918">
                  <c:v>59.662499999999994</c:v>
                </c:pt>
                <c:pt idx="919">
                  <c:v>61.224999999999994</c:v>
                </c:pt>
                <c:pt idx="920">
                  <c:v>58.099999999999994</c:v>
                </c:pt>
                <c:pt idx="921">
                  <c:v>61.224999999999994</c:v>
                </c:pt>
                <c:pt idx="922">
                  <c:v>62.787499999999994</c:v>
                </c:pt>
                <c:pt idx="923">
                  <c:v>59.662499999999994</c:v>
                </c:pt>
                <c:pt idx="924">
                  <c:v>58.099999999999994</c:v>
                </c:pt>
                <c:pt idx="925">
                  <c:v>61.224999999999994</c:v>
                </c:pt>
                <c:pt idx="926">
                  <c:v>59.662499999999994</c:v>
                </c:pt>
                <c:pt idx="927">
                  <c:v>64.349999999999994</c:v>
                </c:pt>
                <c:pt idx="928">
                  <c:v>59.662499999999994</c:v>
                </c:pt>
                <c:pt idx="929">
                  <c:v>61.224999999999994</c:v>
                </c:pt>
                <c:pt idx="930">
                  <c:v>61.224999999999994</c:v>
                </c:pt>
                <c:pt idx="931">
                  <c:v>56.537499999999994</c:v>
                </c:pt>
                <c:pt idx="932">
                  <c:v>62.787499999999994</c:v>
                </c:pt>
                <c:pt idx="933">
                  <c:v>59.662499999999994</c:v>
                </c:pt>
                <c:pt idx="934">
                  <c:v>61.224999999999994</c:v>
                </c:pt>
                <c:pt idx="935">
                  <c:v>56.537499999999994</c:v>
                </c:pt>
                <c:pt idx="936">
                  <c:v>61.224999999999994</c:v>
                </c:pt>
                <c:pt idx="937">
                  <c:v>61.224999999999994</c:v>
                </c:pt>
                <c:pt idx="938">
                  <c:v>59.662499999999994</c:v>
                </c:pt>
                <c:pt idx="939">
                  <c:v>58.099999999999994</c:v>
                </c:pt>
                <c:pt idx="940">
                  <c:v>58.099999999999994</c:v>
                </c:pt>
                <c:pt idx="941">
                  <c:v>61.224999999999994</c:v>
                </c:pt>
                <c:pt idx="942">
                  <c:v>61.224999999999994</c:v>
                </c:pt>
                <c:pt idx="943">
                  <c:v>58.099999999999994</c:v>
                </c:pt>
                <c:pt idx="944">
                  <c:v>58.099999999999994</c:v>
                </c:pt>
                <c:pt idx="945">
                  <c:v>59.662499999999994</c:v>
                </c:pt>
                <c:pt idx="946">
                  <c:v>61.224999999999994</c:v>
                </c:pt>
                <c:pt idx="947">
                  <c:v>64.349999999999994</c:v>
                </c:pt>
                <c:pt idx="948">
                  <c:v>58.099999999999994</c:v>
                </c:pt>
                <c:pt idx="949">
                  <c:v>59.662499999999994</c:v>
                </c:pt>
                <c:pt idx="950">
                  <c:v>59.662499999999994</c:v>
                </c:pt>
                <c:pt idx="951">
                  <c:v>58.099999999999994</c:v>
                </c:pt>
                <c:pt idx="952">
                  <c:v>62.787499999999994</c:v>
                </c:pt>
                <c:pt idx="953">
                  <c:v>58.099999999999994</c:v>
                </c:pt>
                <c:pt idx="954">
                  <c:v>58.099999999999994</c:v>
                </c:pt>
                <c:pt idx="955">
                  <c:v>58.099999999999994</c:v>
                </c:pt>
                <c:pt idx="956">
                  <c:v>61.224999999999994</c:v>
                </c:pt>
                <c:pt idx="957">
                  <c:v>61.224999999999994</c:v>
                </c:pt>
                <c:pt idx="958">
                  <c:v>58.099999999999994</c:v>
                </c:pt>
                <c:pt idx="959">
                  <c:v>58.099999999999994</c:v>
                </c:pt>
                <c:pt idx="960">
                  <c:v>58.099999999999994</c:v>
                </c:pt>
                <c:pt idx="961">
                  <c:v>61.224999999999994</c:v>
                </c:pt>
                <c:pt idx="962">
                  <c:v>61.224999999999994</c:v>
                </c:pt>
                <c:pt idx="963">
                  <c:v>59.662499999999994</c:v>
                </c:pt>
                <c:pt idx="964">
                  <c:v>61.224999999999994</c:v>
                </c:pt>
                <c:pt idx="965">
                  <c:v>59.662499999999994</c:v>
                </c:pt>
                <c:pt idx="966">
                  <c:v>59.662499999999994</c:v>
                </c:pt>
                <c:pt idx="967">
                  <c:v>62.787499999999994</c:v>
                </c:pt>
                <c:pt idx="968">
                  <c:v>58.099999999999994</c:v>
                </c:pt>
                <c:pt idx="969">
                  <c:v>58.099999999999994</c:v>
                </c:pt>
                <c:pt idx="970">
                  <c:v>58.099999999999994</c:v>
                </c:pt>
                <c:pt idx="971">
                  <c:v>59.662499999999994</c:v>
                </c:pt>
                <c:pt idx="972">
                  <c:v>64.349999999999994</c:v>
                </c:pt>
                <c:pt idx="973">
                  <c:v>58.099999999999994</c:v>
                </c:pt>
                <c:pt idx="974">
                  <c:v>59.662499999999994</c:v>
                </c:pt>
                <c:pt idx="975">
                  <c:v>59.662499999999994</c:v>
                </c:pt>
                <c:pt idx="976">
                  <c:v>61.224999999999994</c:v>
                </c:pt>
                <c:pt idx="977">
                  <c:v>64.349999999999994</c:v>
                </c:pt>
                <c:pt idx="978">
                  <c:v>56.537499999999994</c:v>
                </c:pt>
                <c:pt idx="979">
                  <c:v>56.537499999999994</c:v>
                </c:pt>
                <c:pt idx="980">
                  <c:v>59.662499999999994</c:v>
                </c:pt>
                <c:pt idx="981">
                  <c:v>59.662499999999994</c:v>
                </c:pt>
                <c:pt idx="982">
                  <c:v>61.224999999999994</c:v>
                </c:pt>
                <c:pt idx="983">
                  <c:v>61.224999999999994</c:v>
                </c:pt>
                <c:pt idx="984">
                  <c:v>61.224999999999994</c:v>
                </c:pt>
                <c:pt idx="985">
                  <c:v>58.099999999999994</c:v>
                </c:pt>
                <c:pt idx="986">
                  <c:v>61.224999999999994</c:v>
                </c:pt>
                <c:pt idx="987">
                  <c:v>61.224999999999994</c:v>
                </c:pt>
                <c:pt idx="988">
                  <c:v>58.099999999999994</c:v>
                </c:pt>
                <c:pt idx="989">
                  <c:v>61.224999999999994</c:v>
                </c:pt>
                <c:pt idx="990">
                  <c:v>58.099999999999994</c:v>
                </c:pt>
                <c:pt idx="991">
                  <c:v>59.662499999999994</c:v>
                </c:pt>
                <c:pt idx="992">
                  <c:v>61.224999999999994</c:v>
                </c:pt>
                <c:pt idx="993">
                  <c:v>58.099999999999994</c:v>
                </c:pt>
                <c:pt idx="994">
                  <c:v>58.099999999999994</c:v>
                </c:pt>
                <c:pt idx="995">
                  <c:v>59.662499999999994</c:v>
                </c:pt>
                <c:pt idx="996">
                  <c:v>61.224999999999994</c:v>
                </c:pt>
                <c:pt idx="997">
                  <c:v>62.787499999999994</c:v>
                </c:pt>
                <c:pt idx="998">
                  <c:v>56.537499999999994</c:v>
                </c:pt>
                <c:pt idx="999">
                  <c:v>58.099999999999994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9653193350831147"/>
                  <c:y val="0.342175925925925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'[1]Current Sensor Scope Data'!$AZ$291:$AZ$427</c:f>
              <c:numCache>
                <c:formatCode>General</c:formatCode>
                <c:ptCount val="137"/>
                <c:pt idx="0">
                  <c:v>-0.19</c:v>
                </c:pt>
                <c:pt idx="1">
                  <c:v>-0.185</c:v>
                </c:pt>
                <c:pt idx="2">
                  <c:v>-0.18</c:v>
                </c:pt>
                <c:pt idx="3">
                  <c:v>-0.17499999999999999</c:v>
                </c:pt>
                <c:pt idx="4">
                  <c:v>-0.17</c:v>
                </c:pt>
                <c:pt idx="5">
                  <c:v>-0.16500000000000001</c:v>
                </c:pt>
                <c:pt idx="6">
                  <c:v>-0.16</c:v>
                </c:pt>
                <c:pt idx="7">
                  <c:v>-0.155</c:v>
                </c:pt>
                <c:pt idx="8">
                  <c:v>-0.15</c:v>
                </c:pt>
                <c:pt idx="9">
                  <c:v>-0.14499999999999999</c:v>
                </c:pt>
                <c:pt idx="10">
                  <c:v>-0.14000000000000001</c:v>
                </c:pt>
                <c:pt idx="11">
                  <c:v>-0.13500000000000001</c:v>
                </c:pt>
                <c:pt idx="12">
                  <c:v>-0.13</c:v>
                </c:pt>
                <c:pt idx="13">
                  <c:v>-0.125</c:v>
                </c:pt>
                <c:pt idx="14">
                  <c:v>-0.12</c:v>
                </c:pt>
                <c:pt idx="15">
                  <c:v>-0.115</c:v>
                </c:pt>
                <c:pt idx="16">
                  <c:v>-0.11</c:v>
                </c:pt>
                <c:pt idx="17">
                  <c:v>-0.105</c:v>
                </c:pt>
                <c:pt idx="18">
                  <c:v>-0.1</c:v>
                </c:pt>
                <c:pt idx="19">
                  <c:v>-9.5000000000000001E-2</c:v>
                </c:pt>
                <c:pt idx="20">
                  <c:v>-0.09</c:v>
                </c:pt>
                <c:pt idx="21">
                  <c:v>-8.5000000000000006E-2</c:v>
                </c:pt>
                <c:pt idx="22">
                  <c:v>-0.08</c:v>
                </c:pt>
                <c:pt idx="23">
                  <c:v>-7.4999999999999997E-2</c:v>
                </c:pt>
                <c:pt idx="24">
                  <c:v>-7.0000000000000007E-2</c:v>
                </c:pt>
                <c:pt idx="25">
                  <c:v>-6.5000000000000002E-2</c:v>
                </c:pt>
                <c:pt idx="26">
                  <c:v>-0.06</c:v>
                </c:pt>
                <c:pt idx="27">
                  <c:v>-5.5E-2</c:v>
                </c:pt>
                <c:pt idx="28">
                  <c:v>-0.05</c:v>
                </c:pt>
                <c:pt idx="29">
                  <c:v>-4.4999999999999998E-2</c:v>
                </c:pt>
                <c:pt idx="30">
                  <c:v>-0.04</c:v>
                </c:pt>
                <c:pt idx="31">
                  <c:v>-3.5000000000000003E-2</c:v>
                </c:pt>
                <c:pt idx="32">
                  <c:v>-0.03</c:v>
                </c:pt>
                <c:pt idx="33">
                  <c:v>-2.5000000000000001E-2</c:v>
                </c:pt>
                <c:pt idx="34">
                  <c:v>-0.02</c:v>
                </c:pt>
                <c:pt idx="35">
                  <c:v>-1.4999999999999999E-2</c:v>
                </c:pt>
                <c:pt idx="36">
                  <c:v>-0.01</c:v>
                </c:pt>
                <c:pt idx="37">
                  <c:v>-5.0000000000000001E-3</c:v>
                </c:pt>
                <c:pt idx="38">
                  <c:v>0</c:v>
                </c:pt>
                <c:pt idx="39">
                  <c:v>5.0000000000000001E-3</c:v>
                </c:pt>
                <c:pt idx="40">
                  <c:v>0.01</c:v>
                </c:pt>
                <c:pt idx="41">
                  <c:v>1.4999999999999999E-2</c:v>
                </c:pt>
                <c:pt idx="42">
                  <c:v>0.02</c:v>
                </c:pt>
                <c:pt idx="43">
                  <c:v>2.5000000000000001E-2</c:v>
                </c:pt>
                <c:pt idx="44">
                  <c:v>0.03</c:v>
                </c:pt>
                <c:pt idx="45">
                  <c:v>3.5000000000000003E-2</c:v>
                </c:pt>
                <c:pt idx="46">
                  <c:v>0.04</c:v>
                </c:pt>
                <c:pt idx="47">
                  <c:v>4.4999999999999998E-2</c:v>
                </c:pt>
                <c:pt idx="48">
                  <c:v>0.05</c:v>
                </c:pt>
                <c:pt idx="49">
                  <c:v>5.5E-2</c:v>
                </c:pt>
                <c:pt idx="50">
                  <c:v>0.06</c:v>
                </c:pt>
                <c:pt idx="51">
                  <c:v>6.5000000000000002E-2</c:v>
                </c:pt>
                <c:pt idx="52">
                  <c:v>7.0000000000000007E-2</c:v>
                </c:pt>
                <c:pt idx="53">
                  <c:v>7.4999999999999997E-2</c:v>
                </c:pt>
                <c:pt idx="54">
                  <c:v>0.08</c:v>
                </c:pt>
                <c:pt idx="55">
                  <c:v>8.5000000000000006E-2</c:v>
                </c:pt>
                <c:pt idx="56">
                  <c:v>0.09</c:v>
                </c:pt>
                <c:pt idx="57">
                  <c:v>9.5000000000000001E-2</c:v>
                </c:pt>
                <c:pt idx="58">
                  <c:v>0.1</c:v>
                </c:pt>
                <c:pt idx="59">
                  <c:v>0.105</c:v>
                </c:pt>
                <c:pt idx="60">
                  <c:v>0.11</c:v>
                </c:pt>
                <c:pt idx="61">
                  <c:v>0.115</c:v>
                </c:pt>
                <c:pt idx="62">
                  <c:v>0.12</c:v>
                </c:pt>
                <c:pt idx="63">
                  <c:v>0.125</c:v>
                </c:pt>
                <c:pt idx="64">
                  <c:v>0.13</c:v>
                </c:pt>
                <c:pt idx="65">
                  <c:v>0.13500000000000001</c:v>
                </c:pt>
                <c:pt idx="66">
                  <c:v>0.14000000000000001</c:v>
                </c:pt>
                <c:pt idx="67">
                  <c:v>0.14499999999999999</c:v>
                </c:pt>
                <c:pt idx="68">
                  <c:v>0.15</c:v>
                </c:pt>
                <c:pt idx="69">
                  <c:v>0.155</c:v>
                </c:pt>
                <c:pt idx="70">
                  <c:v>0.16</c:v>
                </c:pt>
                <c:pt idx="71">
                  <c:v>0.16500000000000001</c:v>
                </c:pt>
                <c:pt idx="72">
                  <c:v>0.17</c:v>
                </c:pt>
                <c:pt idx="73">
                  <c:v>0.17499999999999999</c:v>
                </c:pt>
                <c:pt idx="74">
                  <c:v>0.18</c:v>
                </c:pt>
                <c:pt idx="75">
                  <c:v>0.185</c:v>
                </c:pt>
                <c:pt idx="76">
                  <c:v>0.19</c:v>
                </c:pt>
                <c:pt idx="77">
                  <c:v>0.19500000000000001</c:v>
                </c:pt>
                <c:pt idx="78">
                  <c:v>0.2</c:v>
                </c:pt>
                <c:pt idx="79">
                  <c:v>0.20499999999999999</c:v>
                </c:pt>
                <c:pt idx="80">
                  <c:v>0.21</c:v>
                </c:pt>
                <c:pt idx="81">
                  <c:v>0.215</c:v>
                </c:pt>
                <c:pt idx="82">
                  <c:v>0.22</c:v>
                </c:pt>
                <c:pt idx="83">
                  <c:v>0.22500000000000001</c:v>
                </c:pt>
                <c:pt idx="84">
                  <c:v>0.23</c:v>
                </c:pt>
                <c:pt idx="85">
                  <c:v>0.23499999999999999</c:v>
                </c:pt>
                <c:pt idx="86">
                  <c:v>0.24</c:v>
                </c:pt>
                <c:pt idx="87">
                  <c:v>0.245</c:v>
                </c:pt>
                <c:pt idx="88">
                  <c:v>0.25</c:v>
                </c:pt>
                <c:pt idx="89">
                  <c:v>0.255</c:v>
                </c:pt>
                <c:pt idx="90">
                  <c:v>0.26</c:v>
                </c:pt>
                <c:pt idx="91">
                  <c:v>0.26500000000000001</c:v>
                </c:pt>
                <c:pt idx="92">
                  <c:v>0.27</c:v>
                </c:pt>
                <c:pt idx="93">
                  <c:v>0.27500000000000002</c:v>
                </c:pt>
                <c:pt idx="94">
                  <c:v>0.28000000000000003</c:v>
                </c:pt>
                <c:pt idx="95">
                  <c:v>0.28499999999999998</c:v>
                </c:pt>
                <c:pt idx="96">
                  <c:v>0.28999999999999998</c:v>
                </c:pt>
                <c:pt idx="97">
                  <c:v>0.29499999999999998</c:v>
                </c:pt>
                <c:pt idx="98">
                  <c:v>0.3</c:v>
                </c:pt>
                <c:pt idx="99">
                  <c:v>0.30499999999999999</c:v>
                </c:pt>
                <c:pt idx="100">
                  <c:v>0.31</c:v>
                </c:pt>
                <c:pt idx="101">
                  <c:v>0.315</c:v>
                </c:pt>
                <c:pt idx="102">
                  <c:v>0.32</c:v>
                </c:pt>
                <c:pt idx="103">
                  <c:v>0.32500000000000001</c:v>
                </c:pt>
                <c:pt idx="104">
                  <c:v>0.33</c:v>
                </c:pt>
                <c:pt idx="105">
                  <c:v>0.33500000000000002</c:v>
                </c:pt>
                <c:pt idx="106">
                  <c:v>0.34</c:v>
                </c:pt>
                <c:pt idx="107">
                  <c:v>0.34499999999999997</c:v>
                </c:pt>
                <c:pt idx="108">
                  <c:v>0.35</c:v>
                </c:pt>
                <c:pt idx="109">
                  <c:v>0.35499999999999998</c:v>
                </c:pt>
                <c:pt idx="110">
                  <c:v>0.36</c:v>
                </c:pt>
                <c:pt idx="111">
                  <c:v>0.36499999999999999</c:v>
                </c:pt>
                <c:pt idx="112">
                  <c:v>0.37</c:v>
                </c:pt>
                <c:pt idx="113">
                  <c:v>0.375</c:v>
                </c:pt>
                <c:pt idx="114">
                  <c:v>0.38</c:v>
                </c:pt>
                <c:pt idx="115">
                  <c:v>0.38500000000000001</c:v>
                </c:pt>
                <c:pt idx="116">
                  <c:v>0.39</c:v>
                </c:pt>
                <c:pt idx="117">
                  <c:v>0.39500000000000002</c:v>
                </c:pt>
                <c:pt idx="118">
                  <c:v>0.4</c:v>
                </c:pt>
                <c:pt idx="119">
                  <c:v>0.40500000000000003</c:v>
                </c:pt>
                <c:pt idx="120">
                  <c:v>0.41</c:v>
                </c:pt>
                <c:pt idx="121">
                  <c:v>0.41499999999999998</c:v>
                </c:pt>
                <c:pt idx="122">
                  <c:v>0.42</c:v>
                </c:pt>
                <c:pt idx="123">
                  <c:v>0.42499999999999999</c:v>
                </c:pt>
                <c:pt idx="124">
                  <c:v>0.43</c:v>
                </c:pt>
                <c:pt idx="125">
                  <c:v>0.435</c:v>
                </c:pt>
                <c:pt idx="126">
                  <c:v>0.44</c:v>
                </c:pt>
                <c:pt idx="127">
                  <c:v>0.44500000000000001</c:v>
                </c:pt>
                <c:pt idx="128">
                  <c:v>0.45</c:v>
                </c:pt>
                <c:pt idx="129">
                  <c:v>0.45500000000000002</c:v>
                </c:pt>
                <c:pt idx="130">
                  <c:v>0.46</c:v>
                </c:pt>
                <c:pt idx="131">
                  <c:v>0.46500000000000002</c:v>
                </c:pt>
                <c:pt idx="132">
                  <c:v>0.47</c:v>
                </c:pt>
                <c:pt idx="133">
                  <c:v>0.47499999999999998</c:v>
                </c:pt>
                <c:pt idx="134">
                  <c:v>0.48</c:v>
                </c:pt>
                <c:pt idx="135">
                  <c:v>0.48499999999999999</c:v>
                </c:pt>
                <c:pt idx="136">
                  <c:v>0.49</c:v>
                </c:pt>
              </c:numCache>
            </c:numRef>
          </c:xVal>
          <c:yVal>
            <c:numRef>
              <c:f>'[1]Current Sensor Scope Data'!$BB$291:$BB$427</c:f>
              <c:numCache>
                <c:formatCode>General</c:formatCode>
                <c:ptCount val="137"/>
                <c:pt idx="0">
                  <c:v>-4.3999999999999995</c:v>
                </c:pt>
                <c:pt idx="1">
                  <c:v>-4.3999999999999995</c:v>
                </c:pt>
                <c:pt idx="2">
                  <c:v>-5.96</c:v>
                </c:pt>
                <c:pt idx="3">
                  <c:v>-4.3999999999999995</c:v>
                </c:pt>
                <c:pt idx="4">
                  <c:v>-4.3999999999999995</c:v>
                </c:pt>
                <c:pt idx="5">
                  <c:v>-4.3999999999999995</c:v>
                </c:pt>
                <c:pt idx="6">
                  <c:v>-2.8400000000000003</c:v>
                </c:pt>
                <c:pt idx="7">
                  <c:v>-2.8400000000000003</c:v>
                </c:pt>
                <c:pt idx="8">
                  <c:v>-2.8400000000000003</c:v>
                </c:pt>
                <c:pt idx="9">
                  <c:v>-2.8400000000000003</c:v>
                </c:pt>
                <c:pt idx="10">
                  <c:v>-2.8400000000000003</c:v>
                </c:pt>
                <c:pt idx="11">
                  <c:v>-2.8400000000000003</c:v>
                </c:pt>
                <c:pt idx="12">
                  <c:v>-2.8400000000000003</c:v>
                </c:pt>
                <c:pt idx="13">
                  <c:v>0.28749999999999998</c:v>
                </c:pt>
                <c:pt idx="14">
                  <c:v>-1.28</c:v>
                </c:pt>
                <c:pt idx="15">
                  <c:v>0.28749999999999998</c:v>
                </c:pt>
                <c:pt idx="16">
                  <c:v>-1.28</c:v>
                </c:pt>
                <c:pt idx="17">
                  <c:v>0.28749999999999998</c:v>
                </c:pt>
                <c:pt idx="18">
                  <c:v>0.28749999999999998</c:v>
                </c:pt>
                <c:pt idx="19">
                  <c:v>3.4125000000000001</c:v>
                </c:pt>
                <c:pt idx="20">
                  <c:v>1.8499999999999999</c:v>
                </c:pt>
                <c:pt idx="21">
                  <c:v>3.4125000000000001</c:v>
                </c:pt>
                <c:pt idx="22">
                  <c:v>3.4125000000000001</c:v>
                </c:pt>
                <c:pt idx="23">
                  <c:v>4.9750000000000005</c:v>
                </c:pt>
                <c:pt idx="24">
                  <c:v>4.9750000000000005</c:v>
                </c:pt>
                <c:pt idx="25">
                  <c:v>4.9750000000000005</c:v>
                </c:pt>
                <c:pt idx="26">
                  <c:v>6.5375000000000005</c:v>
                </c:pt>
                <c:pt idx="27">
                  <c:v>8.1</c:v>
                </c:pt>
                <c:pt idx="28">
                  <c:v>8.1</c:v>
                </c:pt>
                <c:pt idx="29">
                  <c:v>9.6624999999999996</c:v>
                </c:pt>
                <c:pt idx="30">
                  <c:v>6.5375000000000005</c:v>
                </c:pt>
                <c:pt idx="31">
                  <c:v>8.1</c:v>
                </c:pt>
                <c:pt idx="32">
                  <c:v>9.6624999999999996</c:v>
                </c:pt>
                <c:pt idx="33">
                  <c:v>9.6624999999999996</c:v>
                </c:pt>
                <c:pt idx="34">
                  <c:v>11.225</c:v>
                </c:pt>
                <c:pt idx="35">
                  <c:v>11.225</c:v>
                </c:pt>
                <c:pt idx="36">
                  <c:v>12.787499999999998</c:v>
                </c:pt>
                <c:pt idx="37">
                  <c:v>12.787499999999998</c:v>
                </c:pt>
                <c:pt idx="38">
                  <c:v>12.787499999999998</c:v>
                </c:pt>
                <c:pt idx="39">
                  <c:v>12.787499999999998</c:v>
                </c:pt>
                <c:pt idx="40">
                  <c:v>14.349999999999998</c:v>
                </c:pt>
                <c:pt idx="41">
                  <c:v>14.349999999999998</c:v>
                </c:pt>
                <c:pt idx="42">
                  <c:v>17.474999999999998</c:v>
                </c:pt>
                <c:pt idx="43">
                  <c:v>15.912499999999998</c:v>
                </c:pt>
                <c:pt idx="44">
                  <c:v>15.912499999999998</c:v>
                </c:pt>
                <c:pt idx="45">
                  <c:v>19.037499999999998</c:v>
                </c:pt>
                <c:pt idx="46">
                  <c:v>20.599999999999998</c:v>
                </c:pt>
                <c:pt idx="47">
                  <c:v>19.037499999999998</c:v>
                </c:pt>
                <c:pt idx="48">
                  <c:v>20.599999999999998</c:v>
                </c:pt>
                <c:pt idx="49">
                  <c:v>20.599999999999998</c:v>
                </c:pt>
                <c:pt idx="50">
                  <c:v>20.599999999999998</c:v>
                </c:pt>
                <c:pt idx="51">
                  <c:v>22.162499999999998</c:v>
                </c:pt>
                <c:pt idx="52">
                  <c:v>25.287500000000001</c:v>
                </c:pt>
                <c:pt idx="53">
                  <c:v>20.599999999999998</c:v>
                </c:pt>
                <c:pt idx="54">
                  <c:v>23.724999999999998</c:v>
                </c:pt>
                <c:pt idx="55">
                  <c:v>23.724999999999998</c:v>
                </c:pt>
                <c:pt idx="56">
                  <c:v>25.287500000000001</c:v>
                </c:pt>
                <c:pt idx="57">
                  <c:v>26.85</c:v>
                </c:pt>
                <c:pt idx="58">
                  <c:v>25.287500000000001</c:v>
                </c:pt>
                <c:pt idx="59">
                  <c:v>23.724999999999998</c:v>
                </c:pt>
                <c:pt idx="60">
                  <c:v>26.85</c:v>
                </c:pt>
                <c:pt idx="61">
                  <c:v>28.412500000000001</c:v>
                </c:pt>
                <c:pt idx="62">
                  <c:v>28.412500000000001</c:v>
                </c:pt>
                <c:pt idx="63">
                  <c:v>26.85</c:v>
                </c:pt>
                <c:pt idx="64">
                  <c:v>25.287500000000001</c:v>
                </c:pt>
                <c:pt idx="65">
                  <c:v>28.412500000000001</c:v>
                </c:pt>
                <c:pt idx="66">
                  <c:v>31.537500000000001</c:v>
                </c:pt>
                <c:pt idx="67">
                  <c:v>29.975000000000001</c:v>
                </c:pt>
                <c:pt idx="68">
                  <c:v>28.412500000000001</c:v>
                </c:pt>
                <c:pt idx="69">
                  <c:v>31.537500000000001</c:v>
                </c:pt>
                <c:pt idx="70">
                  <c:v>29.975000000000001</c:v>
                </c:pt>
                <c:pt idx="71">
                  <c:v>31.537500000000001</c:v>
                </c:pt>
                <c:pt idx="72">
                  <c:v>31.537500000000001</c:v>
                </c:pt>
                <c:pt idx="73">
                  <c:v>33.1</c:v>
                </c:pt>
                <c:pt idx="74">
                  <c:v>33.1</c:v>
                </c:pt>
                <c:pt idx="75">
                  <c:v>34.662500000000001</c:v>
                </c:pt>
                <c:pt idx="76">
                  <c:v>37.787500000000001</c:v>
                </c:pt>
                <c:pt idx="77">
                  <c:v>34.662500000000001</c:v>
                </c:pt>
                <c:pt idx="78">
                  <c:v>34.662500000000001</c:v>
                </c:pt>
                <c:pt idx="79">
                  <c:v>34.662500000000001</c:v>
                </c:pt>
                <c:pt idx="80">
                  <c:v>37.787500000000001</c:v>
                </c:pt>
                <c:pt idx="81">
                  <c:v>40.912500000000001</c:v>
                </c:pt>
                <c:pt idx="82">
                  <c:v>39.35</c:v>
                </c:pt>
                <c:pt idx="83">
                  <c:v>37.787500000000001</c:v>
                </c:pt>
                <c:pt idx="84">
                  <c:v>39.35</c:v>
                </c:pt>
                <c:pt idx="85">
                  <c:v>37.787500000000001</c:v>
                </c:pt>
                <c:pt idx="86">
                  <c:v>42.475000000000001</c:v>
                </c:pt>
                <c:pt idx="87">
                  <c:v>40.912500000000001</c:v>
                </c:pt>
                <c:pt idx="88">
                  <c:v>40.912500000000001</c:v>
                </c:pt>
                <c:pt idx="89">
                  <c:v>40.912500000000001</c:v>
                </c:pt>
                <c:pt idx="90">
                  <c:v>44.037500000000001</c:v>
                </c:pt>
                <c:pt idx="91">
                  <c:v>42.475000000000001</c:v>
                </c:pt>
                <c:pt idx="92">
                  <c:v>42.475000000000001</c:v>
                </c:pt>
                <c:pt idx="93">
                  <c:v>42.475000000000001</c:v>
                </c:pt>
                <c:pt idx="94">
                  <c:v>40.912500000000001</c:v>
                </c:pt>
                <c:pt idx="95">
                  <c:v>45.6</c:v>
                </c:pt>
                <c:pt idx="96">
                  <c:v>48.725000000000001</c:v>
                </c:pt>
                <c:pt idx="97">
                  <c:v>45.6</c:v>
                </c:pt>
                <c:pt idx="98">
                  <c:v>45.6</c:v>
                </c:pt>
                <c:pt idx="99">
                  <c:v>42.475000000000001</c:v>
                </c:pt>
                <c:pt idx="100">
                  <c:v>45.6</c:v>
                </c:pt>
                <c:pt idx="101">
                  <c:v>48.725000000000001</c:v>
                </c:pt>
                <c:pt idx="102">
                  <c:v>47.162500000000001</c:v>
                </c:pt>
                <c:pt idx="103">
                  <c:v>44.037500000000001</c:v>
                </c:pt>
                <c:pt idx="104">
                  <c:v>47.162500000000001</c:v>
                </c:pt>
                <c:pt idx="105">
                  <c:v>45.6</c:v>
                </c:pt>
                <c:pt idx="106">
                  <c:v>51.849999999999994</c:v>
                </c:pt>
                <c:pt idx="107">
                  <c:v>48.725000000000001</c:v>
                </c:pt>
                <c:pt idx="108">
                  <c:v>47.162500000000001</c:v>
                </c:pt>
                <c:pt idx="109">
                  <c:v>47.162500000000001</c:v>
                </c:pt>
                <c:pt idx="110">
                  <c:v>50.287499999999994</c:v>
                </c:pt>
                <c:pt idx="111">
                  <c:v>48.725000000000001</c:v>
                </c:pt>
                <c:pt idx="112">
                  <c:v>48.725000000000001</c:v>
                </c:pt>
                <c:pt idx="113">
                  <c:v>50.287499999999994</c:v>
                </c:pt>
                <c:pt idx="114">
                  <c:v>48.725000000000001</c:v>
                </c:pt>
                <c:pt idx="115">
                  <c:v>50.287499999999994</c:v>
                </c:pt>
                <c:pt idx="116">
                  <c:v>50.287499999999994</c:v>
                </c:pt>
                <c:pt idx="117">
                  <c:v>50.287499999999994</c:v>
                </c:pt>
                <c:pt idx="118">
                  <c:v>51.849999999999994</c:v>
                </c:pt>
                <c:pt idx="119">
                  <c:v>50.287499999999994</c:v>
                </c:pt>
                <c:pt idx="120">
                  <c:v>50.287499999999994</c:v>
                </c:pt>
                <c:pt idx="121">
                  <c:v>54.974999999999994</c:v>
                </c:pt>
                <c:pt idx="122">
                  <c:v>50.287499999999994</c:v>
                </c:pt>
                <c:pt idx="123">
                  <c:v>50.287499999999994</c:v>
                </c:pt>
                <c:pt idx="124">
                  <c:v>51.849999999999994</c:v>
                </c:pt>
                <c:pt idx="125">
                  <c:v>48.725000000000001</c:v>
                </c:pt>
                <c:pt idx="126">
                  <c:v>53.412499999999994</c:v>
                </c:pt>
                <c:pt idx="127">
                  <c:v>53.412499999999994</c:v>
                </c:pt>
                <c:pt idx="128">
                  <c:v>50.287499999999994</c:v>
                </c:pt>
                <c:pt idx="129">
                  <c:v>50.287499999999994</c:v>
                </c:pt>
                <c:pt idx="130">
                  <c:v>51.849999999999994</c:v>
                </c:pt>
                <c:pt idx="131">
                  <c:v>56.537499999999994</c:v>
                </c:pt>
                <c:pt idx="132">
                  <c:v>51.849999999999994</c:v>
                </c:pt>
                <c:pt idx="133">
                  <c:v>51.849999999999994</c:v>
                </c:pt>
                <c:pt idx="134">
                  <c:v>50.287499999999994</c:v>
                </c:pt>
                <c:pt idx="135">
                  <c:v>54.974999999999994</c:v>
                </c:pt>
                <c:pt idx="136">
                  <c:v>51.849999999999994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454560"/>
        <c:axId val="370455120"/>
      </c:scatterChart>
      <c:valAx>
        <c:axId val="370454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455120"/>
        <c:crosses val="autoZero"/>
        <c:crossBetween val="midCat"/>
      </c:valAx>
      <c:valAx>
        <c:axId val="37045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454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Data'!$M$298:$M$314</c:f>
              <c:numCache>
                <c:formatCode>General</c:formatCode>
                <c:ptCount val="17"/>
                <c:pt idx="0">
                  <c:v>0</c:v>
                </c:pt>
                <c:pt idx="1">
                  <c:v>0.157</c:v>
                </c:pt>
                <c:pt idx="2">
                  <c:v>0.30299999999999999</c:v>
                </c:pt>
                <c:pt idx="3">
                  <c:v>0.441</c:v>
                </c:pt>
                <c:pt idx="4">
                  <c:v>0.60699999999999998</c:v>
                </c:pt>
                <c:pt idx="5">
                  <c:v>0.78500000000000003</c:v>
                </c:pt>
                <c:pt idx="6">
                  <c:v>0.96</c:v>
                </c:pt>
                <c:pt idx="7">
                  <c:v>1.1200000000000001</c:v>
                </c:pt>
                <c:pt idx="8">
                  <c:v>1.2949999999999999</c:v>
                </c:pt>
                <c:pt idx="9">
                  <c:v>1.45</c:v>
                </c:pt>
                <c:pt idx="10">
                  <c:v>1.6140000000000001</c:v>
                </c:pt>
                <c:pt idx="11">
                  <c:v>1.722</c:v>
                </c:pt>
                <c:pt idx="12">
                  <c:v>1.859</c:v>
                </c:pt>
                <c:pt idx="13">
                  <c:v>1.988</c:v>
                </c:pt>
                <c:pt idx="14">
                  <c:v>2.149</c:v>
                </c:pt>
                <c:pt idx="15">
                  <c:v>2.3170000000000002</c:v>
                </c:pt>
                <c:pt idx="16">
                  <c:v>2.4849999999999999</c:v>
                </c:pt>
              </c:numCache>
            </c:numRef>
          </c:xVal>
          <c:yVal>
            <c:numRef>
              <c:f>'Dynamic Data'!$D$298:$D$314</c:f>
              <c:numCache>
                <c:formatCode>General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140</c:v>
                </c:pt>
                <c:pt idx="3">
                  <c:v>362</c:v>
                </c:pt>
                <c:pt idx="4">
                  <c:v>700</c:v>
                </c:pt>
                <c:pt idx="5">
                  <c:v>1131</c:v>
                </c:pt>
                <c:pt idx="6">
                  <c:v>1474</c:v>
                </c:pt>
                <c:pt idx="7">
                  <c:v>1773</c:v>
                </c:pt>
                <c:pt idx="8">
                  <c:v>2059</c:v>
                </c:pt>
                <c:pt idx="9">
                  <c:v>2238</c:v>
                </c:pt>
                <c:pt idx="10">
                  <c:v>2371</c:v>
                </c:pt>
                <c:pt idx="11">
                  <c:v>2433</c:v>
                </c:pt>
                <c:pt idx="12">
                  <c:v>2500</c:v>
                </c:pt>
                <c:pt idx="13">
                  <c:v>2564</c:v>
                </c:pt>
                <c:pt idx="14">
                  <c:v>2610</c:v>
                </c:pt>
                <c:pt idx="15">
                  <c:v>2641</c:v>
                </c:pt>
                <c:pt idx="16">
                  <c:v>2661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457360"/>
        <c:axId val="370457920"/>
      </c:scatterChart>
      <c:valAx>
        <c:axId val="370457360"/>
        <c:scaling>
          <c:orientation val="minMax"/>
          <c:max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457920"/>
        <c:crosses val="autoZero"/>
        <c:crossBetween val="midCat"/>
      </c:valAx>
      <c:valAx>
        <c:axId val="37045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457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Controller RMS Current vs Torque (25% Throttle)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Static!$D$181</c:f>
              <c:strCache>
                <c:ptCount val="1"/>
                <c:pt idx="0">
                  <c:v>Controller RMS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Static!$C$182:$C$206</c:f>
              <c:numCache>
                <c:formatCode>General</c:formatCode>
                <c:ptCount val="25"/>
                <c:pt idx="0">
                  <c:v>11.6</c:v>
                </c:pt>
                <c:pt idx="1">
                  <c:v>11.7</c:v>
                </c:pt>
                <c:pt idx="2">
                  <c:v>11.7</c:v>
                </c:pt>
                <c:pt idx="3">
                  <c:v>11.7</c:v>
                </c:pt>
                <c:pt idx="4">
                  <c:v>11.7</c:v>
                </c:pt>
                <c:pt idx="5">
                  <c:v>11.7</c:v>
                </c:pt>
                <c:pt idx="6">
                  <c:v>11.7</c:v>
                </c:pt>
                <c:pt idx="7">
                  <c:v>11.7</c:v>
                </c:pt>
                <c:pt idx="8">
                  <c:v>11.8</c:v>
                </c:pt>
                <c:pt idx="9">
                  <c:v>11.8</c:v>
                </c:pt>
                <c:pt idx="10">
                  <c:v>11.9</c:v>
                </c:pt>
                <c:pt idx="11">
                  <c:v>12</c:v>
                </c:pt>
                <c:pt idx="12">
                  <c:v>11.9</c:v>
                </c:pt>
                <c:pt idx="13">
                  <c:v>11.9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12.1</c:v>
                </c:pt>
                <c:pt idx="19">
                  <c:v>12.1</c:v>
                </c:pt>
                <c:pt idx="20">
                  <c:v>12.6</c:v>
                </c:pt>
                <c:pt idx="21">
                  <c:v>12.8</c:v>
                </c:pt>
                <c:pt idx="22">
                  <c:v>15.4</c:v>
                </c:pt>
                <c:pt idx="23">
                  <c:v>17.399999999999999</c:v>
                </c:pt>
                <c:pt idx="24">
                  <c:v>17.899999999999999</c:v>
                </c:pt>
              </c:numCache>
            </c:numRef>
          </c:xVal>
          <c:yVal>
            <c:numRef>
              <c:f>Static!$D$182:$D$206</c:f>
              <c:numCache>
                <c:formatCode>General</c:formatCode>
                <c:ptCount val="25"/>
                <c:pt idx="0">
                  <c:v>116</c:v>
                </c:pt>
                <c:pt idx="1">
                  <c:v>116</c:v>
                </c:pt>
                <c:pt idx="2">
                  <c:v>116</c:v>
                </c:pt>
                <c:pt idx="3">
                  <c:v>116</c:v>
                </c:pt>
                <c:pt idx="4">
                  <c:v>116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116</c:v>
                </c:pt>
                <c:pt idx="9">
                  <c:v>116</c:v>
                </c:pt>
                <c:pt idx="10">
                  <c:v>116</c:v>
                </c:pt>
                <c:pt idx="11">
                  <c:v>116</c:v>
                </c:pt>
                <c:pt idx="12">
                  <c:v>116</c:v>
                </c:pt>
                <c:pt idx="13">
                  <c:v>116</c:v>
                </c:pt>
                <c:pt idx="14">
                  <c:v>116</c:v>
                </c:pt>
                <c:pt idx="15">
                  <c:v>116</c:v>
                </c:pt>
                <c:pt idx="16">
                  <c:v>116</c:v>
                </c:pt>
                <c:pt idx="17">
                  <c:v>116</c:v>
                </c:pt>
                <c:pt idx="18">
                  <c:v>116</c:v>
                </c:pt>
                <c:pt idx="19">
                  <c:v>116</c:v>
                </c:pt>
                <c:pt idx="20">
                  <c:v>119</c:v>
                </c:pt>
                <c:pt idx="21">
                  <c:v>125.5</c:v>
                </c:pt>
                <c:pt idx="22">
                  <c:v>134</c:v>
                </c:pt>
                <c:pt idx="23">
                  <c:v>146</c:v>
                </c:pt>
                <c:pt idx="24">
                  <c:v>148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507072"/>
        <c:axId val="375507632"/>
      </c:scatterChart>
      <c:valAx>
        <c:axId val="375507072"/>
        <c:scaling>
          <c:orientation val="minMax"/>
          <c:min val="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07632"/>
        <c:crosses val="autoZero"/>
        <c:crossBetween val="midCat"/>
      </c:valAx>
      <c:valAx>
        <c:axId val="37550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07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Motor Speed</a:t>
            </a:r>
            <a:r>
              <a:rPr lang="en-US" baseline="0"/>
              <a:t> vs Time (various throttle / load settings)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Motor RPM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'Dynamic Data'!$K$282:$K$335</c:f>
              <c:numCache>
                <c:formatCode>General</c:formatCode>
                <c:ptCount val="54"/>
                <c:pt idx="0">
                  <c:v>1652</c:v>
                </c:pt>
                <c:pt idx="1">
                  <c:v>1801</c:v>
                </c:pt>
                <c:pt idx="2">
                  <c:v>1874</c:v>
                </c:pt>
                <c:pt idx="3">
                  <c:v>2044</c:v>
                </c:pt>
                <c:pt idx="4">
                  <c:v>2221</c:v>
                </c:pt>
                <c:pt idx="5">
                  <c:v>2387</c:v>
                </c:pt>
                <c:pt idx="6">
                  <c:v>2555</c:v>
                </c:pt>
                <c:pt idx="7">
                  <c:v>2687</c:v>
                </c:pt>
                <c:pt idx="8">
                  <c:v>2810</c:v>
                </c:pt>
                <c:pt idx="9">
                  <c:v>2942</c:v>
                </c:pt>
                <c:pt idx="10">
                  <c:v>3066</c:v>
                </c:pt>
                <c:pt idx="11">
                  <c:v>3243</c:v>
                </c:pt>
                <c:pt idx="12">
                  <c:v>3408</c:v>
                </c:pt>
                <c:pt idx="13">
                  <c:v>3560</c:v>
                </c:pt>
                <c:pt idx="14">
                  <c:v>3706</c:v>
                </c:pt>
                <c:pt idx="15">
                  <c:v>3874</c:v>
                </c:pt>
                <c:pt idx="16">
                  <c:v>4047</c:v>
                </c:pt>
                <c:pt idx="17">
                  <c:v>4204</c:v>
                </c:pt>
                <c:pt idx="18">
                  <c:v>4350</c:v>
                </c:pt>
                <c:pt idx="19">
                  <c:v>4488</c:v>
                </c:pt>
                <c:pt idx="20">
                  <c:v>4654</c:v>
                </c:pt>
                <c:pt idx="21">
                  <c:v>4832</c:v>
                </c:pt>
                <c:pt idx="22">
                  <c:v>5007</c:v>
                </c:pt>
                <c:pt idx="23">
                  <c:v>5167</c:v>
                </c:pt>
                <c:pt idx="24">
                  <c:v>5342</c:v>
                </c:pt>
                <c:pt idx="25">
                  <c:v>5497</c:v>
                </c:pt>
                <c:pt idx="26">
                  <c:v>5661</c:v>
                </c:pt>
                <c:pt idx="27">
                  <c:v>5769</c:v>
                </c:pt>
                <c:pt idx="28">
                  <c:v>5906</c:v>
                </c:pt>
                <c:pt idx="29">
                  <c:v>6035</c:v>
                </c:pt>
                <c:pt idx="30">
                  <c:v>6196</c:v>
                </c:pt>
                <c:pt idx="31">
                  <c:v>6364</c:v>
                </c:pt>
                <c:pt idx="32">
                  <c:v>6532</c:v>
                </c:pt>
                <c:pt idx="33">
                  <c:v>6695</c:v>
                </c:pt>
                <c:pt idx="34">
                  <c:v>6872</c:v>
                </c:pt>
                <c:pt idx="35">
                  <c:v>7008</c:v>
                </c:pt>
                <c:pt idx="36">
                  <c:v>7136</c:v>
                </c:pt>
                <c:pt idx="37">
                  <c:v>7195</c:v>
                </c:pt>
                <c:pt idx="38">
                  <c:v>7318</c:v>
                </c:pt>
                <c:pt idx="39">
                  <c:v>7468</c:v>
                </c:pt>
                <c:pt idx="40">
                  <c:v>7652</c:v>
                </c:pt>
                <c:pt idx="41">
                  <c:v>7829</c:v>
                </c:pt>
                <c:pt idx="42">
                  <c:v>7993</c:v>
                </c:pt>
                <c:pt idx="43">
                  <c:v>8082</c:v>
                </c:pt>
                <c:pt idx="44">
                  <c:v>8221</c:v>
                </c:pt>
                <c:pt idx="45">
                  <c:v>8356</c:v>
                </c:pt>
                <c:pt idx="46">
                  <c:v>8491</c:v>
                </c:pt>
                <c:pt idx="47">
                  <c:v>8596</c:v>
                </c:pt>
                <c:pt idx="48">
                  <c:v>8736</c:v>
                </c:pt>
                <c:pt idx="49">
                  <c:v>8838</c:v>
                </c:pt>
                <c:pt idx="50">
                  <c:v>8973</c:v>
                </c:pt>
                <c:pt idx="51">
                  <c:v>9128</c:v>
                </c:pt>
                <c:pt idx="52">
                  <c:v>9303</c:v>
                </c:pt>
                <c:pt idx="53">
                  <c:v>9478</c:v>
                </c:pt>
              </c:numCache>
            </c:numRef>
          </c:xVal>
          <c:yVal>
            <c:numRef>
              <c:f>'Dynamic Data'!$D$282:$D$335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140</c:v>
                </c:pt>
                <c:pt idx="19">
                  <c:v>362</c:v>
                </c:pt>
                <c:pt idx="20">
                  <c:v>700</c:v>
                </c:pt>
                <c:pt idx="21">
                  <c:v>1131</c:v>
                </c:pt>
                <c:pt idx="22">
                  <c:v>1474</c:v>
                </c:pt>
                <c:pt idx="23">
                  <c:v>1773</c:v>
                </c:pt>
                <c:pt idx="24">
                  <c:v>2059</c:v>
                </c:pt>
                <c:pt idx="25">
                  <c:v>2238</c:v>
                </c:pt>
                <c:pt idx="26">
                  <c:v>2371</c:v>
                </c:pt>
                <c:pt idx="27">
                  <c:v>2433</c:v>
                </c:pt>
                <c:pt idx="28">
                  <c:v>2500</c:v>
                </c:pt>
                <c:pt idx="29">
                  <c:v>2564</c:v>
                </c:pt>
                <c:pt idx="30">
                  <c:v>2610</c:v>
                </c:pt>
                <c:pt idx="31">
                  <c:v>2641</c:v>
                </c:pt>
                <c:pt idx="32">
                  <c:v>2661</c:v>
                </c:pt>
                <c:pt idx="33">
                  <c:v>2676</c:v>
                </c:pt>
                <c:pt idx="34">
                  <c:v>2687</c:v>
                </c:pt>
                <c:pt idx="35">
                  <c:v>2692</c:v>
                </c:pt>
                <c:pt idx="36">
                  <c:v>2694</c:v>
                </c:pt>
                <c:pt idx="37">
                  <c:v>2694</c:v>
                </c:pt>
                <c:pt idx="38">
                  <c:v>2695</c:v>
                </c:pt>
                <c:pt idx="39">
                  <c:v>2695</c:v>
                </c:pt>
                <c:pt idx="40">
                  <c:v>2696</c:v>
                </c:pt>
                <c:pt idx="41">
                  <c:v>2695</c:v>
                </c:pt>
                <c:pt idx="42">
                  <c:v>2695</c:v>
                </c:pt>
                <c:pt idx="43">
                  <c:v>2695</c:v>
                </c:pt>
                <c:pt idx="44">
                  <c:v>2694</c:v>
                </c:pt>
                <c:pt idx="45">
                  <c:v>2694</c:v>
                </c:pt>
                <c:pt idx="46">
                  <c:v>2695</c:v>
                </c:pt>
                <c:pt idx="47">
                  <c:v>2696</c:v>
                </c:pt>
                <c:pt idx="48">
                  <c:v>2696</c:v>
                </c:pt>
                <c:pt idx="49">
                  <c:v>2695</c:v>
                </c:pt>
                <c:pt idx="50">
                  <c:v>2694</c:v>
                </c:pt>
                <c:pt idx="51">
                  <c:v>2694</c:v>
                </c:pt>
                <c:pt idx="52">
                  <c:v>2695</c:v>
                </c:pt>
                <c:pt idx="53">
                  <c:v>2695</c:v>
                </c:pt>
              </c:numCache>
            </c:numRef>
          </c:yVal>
          <c:smooth val="0"/>
        </c:ser>
        <c:ser>
          <c:idx val="3"/>
          <c:order val="1"/>
          <c:tx>
            <c:v>Max Accel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'Dynamic Data'!$K$301:$K$308</c:f>
              <c:numCache>
                <c:formatCode>General</c:formatCode>
                <c:ptCount val="8"/>
                <c:pt idx="0">
                  <c:v>4488</c:v>
                </c:pt>
                <c:pt idx="1">
                  <c:v>4654</c:v>
                </c:pt>
                <c:pt idx="2">
                  <c:v>4832</c:v>
                </c:pt>
                <c:pt idx="3">
                  <c:v>5007</c:v>
                </c:pt>
                <c:pt idx="4">
                  <c:v>5167</c:v>
                </c:pt>
                <c:pt idx="5">
                  <c:v>5342</c:v>
                </c:pt>
                <c:pt idx="6">
                  <c:v>5497</c:v>
                </c:pt>
                <c:pt idx="7">
                  <c:v>5661</c:v>
                </c:pt>
              </c:numCache>
            </c:numRef>
          </c:xVal>
          <c:yVal>
            <c:numRef>
              <c:f>'Dynamic Data'!$D$301:$D$308</c:f>
              <c:numCache>
                <c:formatCode>General</c:formatCode>
                <c:ptCount val="8"/>
                <c:pt idx="0">
                  <c:v>362</c:v>
                </c:pt>
                <c:pt idx="1">
                  <c:v>700</c:v>
                </c:pt>
                <c:pt idx="2">
                  <c:v>1131</c:v>
                </c:pt>
                <c:pt idx="3">
                  <c:v>1474</c:v>
                </c:pt>
                <c:pt idx="4">
                  <c:v>1773</c:v>
                </c:pt>
                <c:pt idx="5">
                  <c:v>2059</c:v>
                </c:pt>
                <c:pt idx="6">
                  <c:v>2238</c:v>
                </c:pt>
                <c:pt idx="7">
                  <c:v>2371</c:v>
                </c:pt>
              </c:numCache>
            </c:numRef>
          </c:yVal>
          <c:smooth val="0"/>
        </c:ser>
        <c:ser>
          <c:idx val="4"/>
          <c:order val="2"/>
          <c:tx>
            <c:v>Motor RPM (25%, 80%)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'Dynamic Data'!$K$447:$K$509</c:f>
              <c:numCache>
                <c:formatCode>General</c:formatCode>
                <c:ptCount val="63"/>
                <c:pt idx="0">
                  <c:v>1502</c:v>
                </c:pt>
                <c:pt idx="1">
                  <c:v>1680</c:v>
                </c:pt>
                <c:pt idx="2">
                  <c:v>1852.0000000074506</c:v>
                </c:pt>
                <c:pt idx="3">
                  <c:v>2003</c:v>
                </c:pt>
                <c:pt idx="4">
                  <c:v>2062.9999999925494</c:v>
                </c:pt>
                <c:pt idx="5">
                  <c:v>2135</c:v>
                </c:pt>
                <c:pt idx="6">
                  <c:v>2282.0000000074506</c:v>
                </c:pt>
                <c:pt idx="7">
                  <c:v>2379</c:v>
                </c:pt>
                <c:pt idx="8">
                  <c:v>2488.0000000074506</c:v>
                </c:pt>
                <c:pt idx="9">
                  <c:v>2612</c:v>
                </c:pt>
                <c:pt idx="10">
                  <c:v>2674.0000000074506</c:v>
                </c:pt>
                <c:pt idx="11">
                  <c:v>2784.0000000074506</c:v>
                </c:pt>
                <c:pt idx="12">
                  <c:v>2944</c:v>
                </c:pt>
                <c:pt idx="13">
                  <c:v>3121.0000000074506</c:v>
                </c:pt>
                <c:pt idx="14">
                  <c:v>3295</c:v>
                </c:pt>
                <c:pt idx="15">
                  <c:v>3477.9999999925494</c:v>
                </c:pt>
                <c:pt idx="16">
                  <c:v>3634</c:v>
                </c:pt>
                <c:pt idx="17">
                  <c:v>3783</c:v>
                </c:pt>
                <c:pt idx="18">
                  <c:v>3925</c:v>
                </c:pt>
                <c:pt idx="19">
                  <c:v>4055.9999999925494</c:v>
                </c:pt>
                <c:pt idx="20">
                  <c:v>4197.0000000074506</c:v>
                </c:pt>
                <c:pt idx="21">
                  <c:v>4380</c:v>
                </c:pt>
                <c:pt idx="22">
                  <c:v>4543.0000000074506</c:v>
                </c:pt>
                <c:pt idx="23">
                  <c:v>4712.9999999925494</c:v>
                </c:pt>
                <c:pt idx="24">
                  <c:v>4877</c:v>
                </c:pt>
                <c:pt idx="25">
                  <c:v>5045.0000000074506</c:v>
                </c:pt>
                <c:pt idx="26">
                  <c:v>5207</c:v>
                </c:pt>
                <c:pt idx="27">
                  <c:v>5355</c:v>
                </c:pt>
                <c:pt idx="28">
                  <c:v>5491</c:v>
                </c:pt>
                <c:pt idx="29">
                  <c:v>5640</c:v>
                </c:pt>
                <c:pt idx="30">
                  <c:v>5811</c:v>
                </c:pt>
                <c:pt idx="31">
                  <c:v>6001</c:v>
                </c:pt>
                <c:pt idx="32">
                  <c:v>6157.9999999925494</c:v>
                </c:pt>
                <c:pt idx="33">
                  <c:v>6310.0000000074506</c:v>
                </c:pt>
                <c:pt idx="34">
                  <c:v>6481.9999999925494</c:v>
                </c:pt>
                <c:pt idx="35">
                  <c:v>6632</c:v>
                </c:pt>
                <c:pt idx="36">
                  <c:v>6754</c:v>
                </c:pt>
                <c:pt idx="37">
                  <c:v>6873.9999999925494</c:v>
                </c:pt>
                <c:pt idx="38">
                  <c:v>6941.9999999925494</c:v>
                </c:pt>
                <c:pt idx="39">
                  <c:v>7081</c:v>
                </c:pt>
                <c:pt idx="40">
                  <c:v>7166</c:v>
                </c:pt>
                <c:pt idx="41">
                  <c:v>7319</c:v>
                </c:pt>
                <c:pt idx="42">
                  <c:v>7497</c:v>
                </c:pt>
                <c:pt idx="43">
                  <c:v>7650</c:v>
                </c:pt>
                <c:pt idx="44">
                  <c:v>7795</c:v>
                </c:pt>
                <c:pt idx="45">
                  <c:v>7859</c:v>
                </c:pt>
                <c:pt idx="46">
                  <c:v>7992</c:v>
                </c:pt>
                <c:pt idx="47">
                  <c:v>8031.9999999925494</c:v>
                </c:pt>
                <c:pt idx="48">
                  <c:v>8162</c:v>
                </c:pt>
                <c:pt idx="49">
                  <c:v>8283</c:v>
                </c:pt>
                <c:pt idx="50">
                  <c:v>8447.0000000074506</c:v>
                </c:pt>
                <c:pt idx="51">
                  <c:v>8613.0000000074506</c:v>
                </c:pt>
                <c:pt idx="52">
                  <c:v>8775</c:v>
                </c:pt>
                <c:pt idx="53">
                  <c:v>8856.9999999925494</c:v>
                </c:pt>
                <c:pt idx="54">
                  <c:v>9008</c:v>
                </c:pt>
                <c:pt idx="55">
                  <c:v>9183</c:v>
                </c:pt>
                <c:pt idx="56">
                  <c:v>9304</c:v>
                </c:pt>
                <c:pt idx="57">
                  <c:v>9344</c:v>
                </c:pt>
                <c:pt idx="58">
                  <c:v>9483</c:v>
                </c:pt>
                <c:pt idx="59">
                  <c:v>9594</c:v>
                </c:pt>
                <c:pt idx="60">
                  <c:v>9734</c:v>
                </c:pt>
                <c:pt idx="61">
                  <c:v>9900</c:v>
                </c:pt>
                <c:pt idx="62">
                  <c:v>10071</c:v>
                </c:pt>
              </c:numCache>
            </c:numRef>
          </c:xVal>
          <c:yVal>
            <c:numRef>
              <c:f>'Dynamic Data'!$E$447:$E$509</c:f>
              <c:numCache>
                <c:formatCode>General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92</c:v>
                </c:pt>
                <c:pt idx="14">
                  <c:v>412</c:v>
                </c:pt>
                <c:pt idx="15">
                  <c:v>748</c:v>
                </c:pt>
                <c:pt idx="16">
                  <c:v>1092</c:v>
                </c:pt>
                <c:pt idx="17">
                  <c:v>1401</c:v>
                </c:pt>
                <c:pt idx="18">
                  <c:v>1607</c:v>
                </c:pt>
                <c:pt idx="19">
                  <c:v>1774</c:v>
                </c:pt>
                <c:pt idx="20">
                  <c:v>1933</c:v>
                </c:pt>
                <c:pt idx="21">
                  <c:v>2047</c:v>
                </c:pt>
                <c:pt idx="22">
                  <c:v>2137</c:v>
                </c:pt>
                <c:pt idx="23">
                  <c:v>2186</c:v>
                </c:pt>
                <c:pt idx="24">
                  <c:v>2220</c:v>
                </c:pt>
                <c:pt idx="25">
                  <c:v>2240</c:v>
                </c:pt>
                <c:pt idx="26">
                  <c:v>2250</c:v>
                </c:pt>
                <c:pt idx="27">
                  <c:v>2254</c:v>
                </c:pt>
                <c:pt idx="28">
                  <c:v>2256</c:v>
                </c:pt>
                <c:pt idx="29">
                  <c:v>2260</c:v>
                </c:pt>
                <c:pt idx="30">
                  <c:v>2262</c:v>
                </c:pt>
                <c:pt idx="31">
                  <c:v>2264</c:v>
                </c:pt>
                <c:pt idx="32">
                  <c:v>2265</c:v>
                </c:pt>
                <c:pt idx="33">
                  <c:v>2266</c:v>
                </c:pt>
                <c:pt idx="34">
                  <c:v>2266</c:v>
                </c:pt>
                <c:pt idx="35">
                  <c:v>2265</c:v>
                </c:pt>
                <c:pt idx="36">
                  <c:v>2264</c:v>
                </c:pt>
                <c:pt idx="37">
                  <c:v>2263</c:v>
                </c:pt>
                <c:pt idx="38">
                  <c:v>2263</c:v>
                </c:pt>
                <c:pt idx="39">
                  <c:v>2263</c:v>
                </c:pt>
                <c:pt idx="40">
                  <c:v>2263</c:v>
                </c:pt>
                <c:pt idx="41">
                  <c:v>2263</c:v>
                </c:pt>
                <c:pt idx="42">
                  <c:v>2261</c:v>
                </c:pt>
                <c:pt idx="43">
                  <c:v>2259</c:v>
                </c:pt>
                <c:pt idx="44">
                  <c:v>2257</c:v>
                </c:pt>
                <c:pt idx="45">
                  <c:v>2255</c:v>
                </c:pt>
                <c:pt idx="46">
                  <c:v>2251</c:v>
                </c:pt>
                <c:pt idx="47">
                  <c:v>2249</c:v>
                </c:pt>
                <c:pt idx="48">
                  <c:v>2242</c:v>
                </c:pt>
                <c:pt idx="49">
                  <c:v>2236</c:v>
                </c:pt>
                <c:pt idx="50">
                  <c:v>2230</c:v>
                </c:pt>
                <c:pt idx="51">
                  <c:v>2226</c:v>
                </c:pt>
                <c:pt idx="52">
                  <c:v>2225</c:v>
                </c:pt>
                <c:pt idx="53">
                  <c:v>2225</c:v>
                </c:pt>
                <c:pt idx="54">
                  <c:v>2223</c:v>
                </c:pt>
                <c:pt idx="55">
                  <c:v>2220</c:v>
                </c:pt>
                <c:pt idx="56">
                  <c:v>2219</c:v>
                </c:pt>
                <c:pt idx="57">
                  <c:v>2218</c:v>
                </c:pt>
                <c:pt idx="58">
                  <c:v>2216</c:v>
                </c:pt>
                <c:pt idx="59">
                  <c:v>2215</c:v>
                </c:pt>
                <c:pt idx="60">
                  <c:v>2212</c:v>
                </c:pt>
                <c:pt idx="61">
                  <c:v>2209</c:v>
                </c:pt>
                <c:pt idx="62">
                  <c:v>2206</c:v>
                </c:pt>
              </c:numCache>
            </c:numRef>
          </c:yVal>
          <c:smooth val="0"/>
        </c:ser>
        <c:ser>
          <c:idx val="5"/>
          <c:order val="3"/>
          <c:tx>
            <c:v>Max Accel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'Dynamic Data'!$K$460:$K$468</c:f>
              <c:numCache>
                <c:formatCode>General</c:formatCode>
                <c:ptCount val="9"/>
                <c:pt idx="0">
                  <c:v>3121.0000000074506</c:v>
                </c:pt>
                <c:pt idx="1">
                  <c:v>3295</c:v>
                </c:pt>
                <c:pt idx="2">
                  <c:v>3477.9999999925494</c:v>
                </c:pt>
                <c:pt idx="3">
                  <c:v>3634</c:v>
                </c:pt>
                <c:pt idx="4">
                  <c:v>3783</c:v>
                </c:pt>
                <c:pt idx="5">
                  <c:v>3925</c:v>
                </c:pt>
                <c:pt idx="6">
                  <c:v>4055.9999999925494</c:v>
                </c:pt>
                <c:pt idx="7">
                  <c:v>4197.0000000074506</c:v>
                </c:pt>
                <c:pt idx="8">
                  <c:v>4380</c:v>
                </c:pt>
              </c:numCache>
            </c:numRef>
          </c:xVal>
          <c:yVal>
            <c:numRef>
              <c:f>'Dynamic Data'!$E$460:$E$468</c:f>
              <c:numCache>
                <c:formatCode>General</c:formatCode>
                <c:ptCount val="9"/>
                <c:pt idx="0">
                  <c:v>92</c:v>
                </c:pt>
                <c:pt idx="1">
                  <c:v>412</c:v>
                </c:pt>
                <c:pt idx="2">
                  <c:v>748</c:v>
                </c:pt>
                <c:pt idx="3">
                  <c:v>1092</c:v>
                </c:pt>
                <c:pt idx="4">
                  <c:v>1401</c:v>
                </c:pt>
                <c:pt idx="5">
                  <c:v>1607</c:v>
                </c:pt>
                <c:pt idx="6">
                  <c:v>1774</c:v>
                </c:pt>
                <c:pt idx="7">
                  <c:v>1933</c:v>
                </c:pt>
                <c:pt idx="8">
                  <c:v>2047</c:v>
                </c:pt>
              </c:numCache>
            </c:numRef>
          </c:yVal>
          <c:smooth val="0"/>
        </c:ser>
        <c:ser>
          <c:idx val="6"/>
          <c:order val="4"/>
          <c:tx>
            <c:v>Motor RPM (25%, 70%)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'Dynamic Data'!$K$536:$K$599</c:f>
              <c:numCache>
                <c:formatCode>General</c:formatCode>
                <c:ptCount val="64"/>
                <c:pt idx="0">
                  <c:v>2015.9999999925494</c:v>
                </c:pt>
                <c:pt idx="1">
                  <c:v>2179</c:v>
                </c:pt>
                <c:pt idx="2">
                  <c:v>2332</c:v>
                </c:pt>
                <c:pt idx="3">
                  <c:v>2484</c:v>
                </c:pt>
                <c:pt idx="4">
                  <c:v>2581.0000000074506</c:v>
                </c:pt>
                <c:pt idx="5">
                  <c:v>2729</c:v>
                </c:pt>
                <c:pt idx="6">
                  <c:v>2845</c:v>
                </c:pt>
                <c:pt idx="7">
                  <c:v>2955</c:v>
                </c:pt>
                <c:pt idx="8">
                  <c:v>3090</c:v>
                </c:pt>
                <c:pt idx="9">
                  <c:v>3223.9999999925494</c:v>
                </c:pt>
                <c:pt idx="10">
                  <c:v>3376</c:v>
                </c:pt>
                <c:pt idx="11">
                  <c:v>3542</c:v>
                </c:pt>
                <c:pt idx="12">
                  <c:v>3706.9999999925494</c:v>
                </c:pt>
                <c:pt idx="13">
                  <c:v>3870</c:v>
                </c:pt>
                <c:pt idx="14">
                  <c:v>4049</c:v>
                </c:pt>
                <c:pt idx="15">
                  <c:v>4180</c:v>
                </c:pt>
                <c:pt idx="16">
                  <c:v>4219.0000000074506</c:v>
                </c:pt>
                <c:pt idx="17">
                  <c:v>4351</c:v>
                </c:pt>
                <c:pt idx="18">
                  <c:v>4475</c:v>
                </c:pt>
                <c:pt idx="19">
                  <c:v>4629</c:v>
                </c:pt>
                <c:pt idx="20">
                  <c:v>4799</c:v>
                </c:pt>
                <c:pt idx="21">
                  <c:v>4955</c:v>
                </c:pt>
                <c:pt idx="22">
                  <c:v>5130</c:v>
                </c:pt>
                <c:pt idx="23">
                  <c:v>5309.0000000074506</c:v>
                </c:pt>
                <c:pt idx="24">
                  <c:v>5466</c:v>
                </c:pt>
                <c:pt idx="25">
                  <c:v>5635</c:v>
                </c:pt>
                <c:pt idx="26">
                  <c:v>5791.0000000074506</c:v>
                </c:pt>
                <c:pt idx="27">
                  <c:v>5911</c:v>
                </c:pt>
                <c:pt idx="28">
                  <c:v>6042</c:v>
                </c:pt>
                <c:pt idx="29">
                  <c:v>6194</c:v>
                </c:pt>
                <c:pt idx="30">
                  <c:v>6363.9999999925494</c:v>
                </c:pt>
                <c:pt idx="31">
                  <c:v>6540</c:v>
                </c:pt>
                <c:pt idx="32">
                  <c:v>6719</c:v>
                </c:pt>
                <c:pt idx="33">
                  <c:v>6880.0000000074506</c:v>
                </c:pt>
                <c:pt idx="34">
                  <c:v>7051</c:v>
                </c:pt>
                <c:pt idx="35">
                  <c:v>7202.0000000074506</c:v>
                </c:pt>
                <c:pt idx="36">
                  <c:v>7328</c:v>
                </c:pt>
                <c:pt idx="37">
                  <c:v>7437</c:v>
                </c:pt>
                <c:pt idx="38">
                  <c:v>7595</c:v>
                </c:pt>
                <c:pt idx="39">
                  <c:v>7746</c:v>
                </c:pt>
                <c:pt idx="40">
                  <c:v>7905</c:v>
                </c:pt>
                <c:pt idx="41">
                  <c:v>8055.9999999925494</c:v>
                </c:pt>
                <c:pt idx="42">
                  <c:v>8222</c:v>
                </c:pt>
                <c:pt idx="43">
                  <c:v>8400.0000000074506</c:v>
                </c:pt>
                <c:pt idx="44">
                  <c:v>8548</c:v>
                </c:pt>
                <c:pt idx="45">
                  <c:v>8672</c:v>
                </c:pt>
                <c:pt idx="46">
                  <c:v>8794</c:v>
                </c:pt>
                <c:pt idx="47">
                  <c:v>8970.0000000074506</c:v>
                </c:pt>
                <c:pt idx="48">
                  <c:v>9150</c:v>
                </c:pt>
                <c:pt idx="49">
                  <c:v>9318</c:v>
                </c:pt>
                <c:pt idx="50">
                  <c:v>9471</c:v>
                </c:pt>
                <c:pt idx="51">
                  <c:v>9630</c:v>
                </c:pt>
                <c:pt idx="52">
                  <c:v>9800</c:v>
                </c:pt>
                <c:pt idx="53">
                  <c:v>9930</c:v>
                </c:pt>
                <c:pt idx="54">
                  <c:v>10045</c:v>
                </c:pt>
                <c:pt idx="55">
                  <c:v>10101</c:v>
                </c:pt>
                <c:pt idx="56">
                  <c:v>10248</c:v>
                </c:pt>
                <c:pt idx="57">
                  <c:v>10413</c:v>
                </c:pt>
                <c:pt idx="58">
                  <c:v>10594</c:v>
                </c:pt>
                <c:pt idx="59">
                  <c:v>10684</c:v>
                </c:pt>
                <c:pt idx="60">
                  <c:v>10813</c:v>
                </c:pt>
                <c:pt idx="61">
                  <c:v>10989</c:v>
                </c:pt>
                <c:pt idx="62">
                  <c:v>11153</c:v>
                </c:pt>
                <c:pt idx="63">
                  <c:v>11284</c:v>
                </c:pt>
              </c:numCache>
            </c:numRef>
          </c:xVal>
          <c:yVal>
            <c:numRef>
              <c:f>'Dynamic Data'!$E$536:$E$599</c:f>
              <c:numCache>
                <c:formatCode>General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29</c:v>
                </c:pt>
                <c:pt idx="15">
                  <c:v>162</c:v>
                </c:pt>
                <c:pt idx="16">
                  <c:v>212</c:v>
                </c:pt>
                <c:pt idx="17">
                  <c:v>451</c:v>
                </c:pt>
                <c:pt idx="18">
                  <c:v>711</c:v>
                </c:pt>
                <c:pt idx="19">
                  <c:v>1017</c:v>
                </c:pt>
                <c:pt idx="20">
                  <c:v>1260</c:v>
                </c:pt>
                <c:pt idx="21">
                  <c:v>1436</c:v>
                </c:pt>
                <c:pt idx="22">
                  <c:v>1580</c:v>
                </c:pt>
                <c:pt idx="23">
                  <c:v>1664</c:v>
                </c:pt>
                <c:pt idx="24">
                  <c:v>1723</c:v>
                </c:pt>
                <c:pt idx="25">
                  <c:v>1765</c:v>
                </c:pt>
                <c:pt idx="26">
                  <c:v>1792</c:v>
                </c:pt>
                <c:pt idx="27">
                  <c:v>1806</c:v>
                </c:pt>
                <c:pt idx="28">
                  <c:v>1817</c:v>
                </c:pt>
                <c:pt idx="29">
                  <c:v>1826</c:v>
                </c:pt>
                <c:pt idx="30">
                  <c:v>1832</c:v>
                </c:pt>
                <c:pt idx="31">
                  <c:v>1835</c:v>
                </c:pt>
                <c:pt idx="32">
                  <c:v>1836</c:v>
                </c:pt>
                <c:pt idx="33">
                  <c:v>1836</c:v>
                </c:pt>
                <c:pt idx="34">
                  <c:v>1836</c:v>
                </c:pt>
                <c:pt idx="35">
                  <c:v>1837</c:v>
                </c:pt>
                <c:pt idx="36">
                  <c:v>1837</c:v>
                </c:pt>
                <c:pt idx="37">
                  <c:v>1837</c:v>
                </c:pt>
                <c:pt idx="38">
                  <c:v>1836</c:v>
                </c:pt>
                <c:pt idx="39">
                  <c:v>1835</c:v>
                </c:pt>
                <c:pt idx="40">
                  <c:v>1836</c:v>
                </c:pt>
                <c:pt idx="41">
                  <c:v>1837</c:v>
                </c:pt>
                <c:pt idx="42">
                  <c:v>1836</c:v>
                </c:pt>
                <c:pt idx="43">
                  <c:v>1835</c:v>
                </c:pt>
                <c:pt idx="44">
                  <c:v>1834</c:v>
                </c:pt>
                <c:pt idx="45">
                  <c:v>1834</c:v>
                </c:pt>
                <c:pt idx="46">
                  <c:v>1835</c:v>
                </c:pt>
                <c:pt idx="47">
                  <c:v>1835</c:v>
                </c:pt>
                <c:pt idx="48">
                  <c:v>1834</c:v>
                </c:pt>
                <c:pt idx="49">
                  <c:v>1833</c:v>
                </c:pt>
                <c:pt idx="50">
                  <c:v>1833</c:v>
                </c:pt>
                <c:pt idx="51">
                  <c:v>1834</c:v>
                </c:pt>
                <c:pt idx="52">
                  <c:v>1834</c:v>
                </c:pt>
                <c:pt idx="53">
                  <c:v>1834</c:v>
                </c:pt>
                <c:pt idx="54">
                  <c:v>1834</c:v>
                </c:pt>
                <c:pt idx="55">
                  <c:v>1834</c:v>
                </c:pt>
                <c:pt idx="56">
                  <c:v>1834</c:v>
                </c:pt>
                <c:pt idx="57">
                  <c:v>1835</c:v>
                </c:pt>
                <c:pt idx="58">
                  <c:v>1834</c:v>
                </c:pt>
                <c:pt idx="59">
                  <c:v>1834</c:v>
                </c:pt>
                <c:pt idx="60">
                  <c:v>1833</c:v>
                </c:pt>
                <c:pt idx="61">
                  <c:v>1832</c:v>
                </c:pt>
                <c:pt idx="62">
                  <c:v>1832</c:v>
                </c:pt>
                <c:pt idx="63">
                  <c:v>1833</c:v>
                </c:pt>
              </c:numCache>
            </c:numRef>
          </c:yVal>
          <c:smooth val="0"/>
        </c:ser>
        <c:ser>
          <c:idx val="7"/>
          <c:order val="5"/>
          <c:tx>
            <c:v>Max Accel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'Dynamic Data'!$K$551:$K$558</c:f>
              <c:numCache>
                <c:formatCode>General</c:formatCode>
                <c:ptCount val="8"/>
                <c:pt idx="0">
                  <c:v>4180</c:v>
                </c:pt>
                <c:pt idx="1">
                  <c:v>4219.0000000074506</c:v>
                </c:pt>
                <c:pt idx="2">
                  <c:v>4351</c:v>
                </c:pt>
                <c:pt idx="3">
                  <c:v>4475</c:v>
                </c:pt>
                <c:pt idx="4">
                  <c:v>4629</c:v>
                </c:pt>
                <c:pt idx="5">
                  <c:v>4799</c:v>
                </c:pt>
                <c:pt idx="6">
                  <c:v>4955</c:v>
                </c:pt>
                <c:pt idx="7">
                  <c:v>5130</c:v>
                </c:pt>
              </c:numCache>
            </c:numRef>
          </c:xVal>
          <c:yVal>
            <c:numRef>
              <c:f>'Dynamic Data'!$E$551:$E$558</c:f>
              <c:numCache>
                <c:formatCode>General</c:formatCode>
                <c:ptCount val="8"/>
                <c:pt idx="0">
                  <c:v>162</c:v>
                </c:pt>
                <c:pt idx="1">
                  <c:v>212</c:v>
                </c:pt>
                <c:pt idx="2">
                  <c:v>451</c:v>
                </c:pt>
                <c:pt idx="3">
                  <c:v>711</c:v>
                </c:pt>
                <c:pt idx="4">
                  <c:v>1017</c:v>
                </c:pt>
                <c:pt idx="5">
                  <c:v>1260</c:v>
                </c:pt>
                <c:pt idx="6">
                  <c:v>1436</c:v>
                </c:pt>
                <c:pt idx="7">
                  <c:v>1580</c:v>
                </c:pt>
              </c:numCache>
            </c:numRef>
          </c:yVal>
          <c:smooth val="0"/>
        </c:ser>
        <c:ser>
          <c:idx val="8"/>
          <c:order val="6"/>
          <c:tx>
            <c:v>Motor RPM (25%, 60%)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'Dynamic Data'!$K$610:$K$660</c:f>
              <c:numCache>
                <c:formatCode>General</c:formatCode>
                <c:ptCount val="51"/>
                <c:pt idx="0">
                  <c:v>0</c:v>
                </c:pt>
                <c:pt idx="1">
                  <c:v>152.99999999254942</c:v>
                </c:pt>
                <c:pt idx="2">
                  <c:v>314.99999999254942</c:v>
                </c:pt>
                <c:pt idx="3">
                  <c:v>490.00000000745058</c:v>
                </c:pt>
                <c:pt idx="4">
                  <c:v>644</c:v>
                </c:pt>
                <c:pt idx="5">
                  <c:v>708.99999999254942</c:v>
                </c:pt>
                <c:pt idx="6">
                  <c:v>810</c:v>
                </c:pt>
                <c:pt idx="7">
                  <c:v>926.99999999254942</c:v>
                </c:pt>
                <c:pt idx="8">
                  <c:v>1077.0000000074506</c:v>
                </c:pt>
                <c:pt idx="9">
                  <c:v>1243</c:v>
                </c:pt>
                <c:pt idx="10">
                  <c:v>1398</c:v>
                </c:pt>
                <c:pt idx="11">
                  <c:v>1570</c:v>
                </c:pt>
                <c:pt idx="12">
                  <c:v>1642</c:v>
                </c:pt>
                <c:pt idx="13">
                  <c:v>1777</c:v>
                </c:pt>
                <c:pt idx="14">
                  <c:v>1836</c:v>
                </c:pt>
                <c:pt idx="15">
                  <c:v>1988</c:v>
                </c:pt>
                <c:pt idx="16">
                  <c:v>2115.9999999925494</c:v>
                </c:pt>
                <c:pt idx="17">
                  <c:v>2229</c:v>
                </c:pt>
                <c:pt idx="18">
                  <c:v>2359</c:v>
                </c:pt>
                <c:pt idx="19">
                  <c:v>2534</c:v>
                </c:pt>
                <c:pt idx="20">
                  <c:v>2685</c:v>
                </c:pt>
                <c:pt idx="21">
                  <c:v>2837.9999999925494</c:v>
                </c:pt>
                <c:pt idx="22">
                  <c:v>3000</c:v>
                </c:pt>
                <c:pt idx="23">
                  <c:v>3147</c:v>
                </c:pt>
                <c:pt idx="24">
                  <c:v>3284</c:v>
                </c:pt>
                <c:pt idx="25">
                  <c:v>3426</c:v>
                </c:pt>
                <c:pt idx="26">
                  <c:v>3541.0000000074506</c:v>
                </c:pt>
                <c:pt idx="27">
                  <c:v>3582</c:v>
                </c:pt>
                <c:pt idx="28">
                  <c:v>3754</c:v>
                </c:pt>
                <c:pt idx="29">
                  <c:v>3922.9999999925494</c:v>
                </c:pt>
                <c:pt idx="30">
                  <c:v>4093</c:v>
                </c:pt>
                <c:pt idx="31">
                  <c:v>4247</c:v>
                </c:pt>
                <c:pt idx="32">
                  <c:v>4421</c:v>
                </c:pt>
                <c:pt idx="33">
                  <c:v>4576</c:v>
                </c:pt>
                <c:pt idx="34">
                  <c:v>4723</c:v>
                </c:pt>
                <c:pt idx="35">
                  <c:v>4823.9999999925494</c:v>
                </c:pt>
                <c:pt idx="36">
                  <c:v>4876.0000000074506</c:v>
                </c:pt>
                <c:pt idx="37">
                  <c:v>5023</c:v>
                </c:pt>
                <c:pt idx="38">
                  <c:v>5198.9999999925494</c:v>
                </c:pt>
                <c:pt idx="39">
                  <c:v>5354</c:v>
                </c:pt>
                <c:pt idx="40">
                  <c:v>5530.9999999925494</c:v>
                </c:pt>
                <c:pt idx="41">
                  <c:v>5703</c:v>
                </c:pt>
                <c:pt idx="42">
                  <c:v>5795</c:v>
                </c:pt>
                <c:pt idx="43">
                  <c:v>5943.9999999925494</c:v>
                </c:pt>
                <c:pt idx="44">
                  <c:v>6085</c:v>
                </c:pt>
                <c:pt idx="45">
                  <c:v>6209</c:v>
                </c:pt>
                <c:pt idx="46">
                  <c:v>6343</c:v>
                </c:pt>
                <c:pt idx="47">
                  <c:v>6491</c:v>
                </c:pt>
                <c:pt idx="48">
                  <c:v>6641.9999999925494</c:v>
                </c:pt>
                <c:pt idx="49">
                  <c:v>6800</c:v>
                </c:pt>
                <c:pt idx="50">
                  <c:v>6886.9999999925494</c:v>
                </c:pt>
              </c:numCache>
            </c:numRef>
          </c:xVal>
          <c:yVal>
            <c:numRef>
              <c:f>'Dynamic Data'!$E$610:$E$660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29</c:v>
                </c:pt>
                <c:pt idx="20">
                  <c:v>205</c:v>
                </c:pt>
                <c:pt idx="21">
                  <c:v>491</c:v>
                </c:pt>
                <c:pt idx="22">
                  <c:v>759</c:v>
                </c:pt>
                <c:pt idx="23">
                  <c:v>919</c:v>
                </c:pt>
                <c:pt idx="24">
                  <c:v>1035</c:v>
                </c:pt>
                <c:pt idx="25">
                  <c:v>1143</c:v>
                </c:pt>
                <c:pt idx="26">
                  <c:v>1191</c:v>
                </c:pt>
                <c:pt idx="27">
                  <c:v>1218</c:v>
                </c:pt>
                <c:pt idx="28">
                  <c:v>1268</c:v>
                </c:pt>
                <c:pt idx="29">
                  <c:v>1303</c:v>
                </c:pt>
                <c:pt idx="30">
                  <c:v>1336</c:v>
                </c:pt>
                <c:pt idx="31">
                  <c:v>1356</c:v>
                </c:pt>
                <c:pt idx="32">
                  <c:v>1366</c:v>
                </c:pt>
                <c:pt idx="33">
                  <c:v>1372</c:v>
                </c:pt>
                <c:pt idx="34">
                  <c:v>1376</c:v>
                </c:pt>
                <c:pt idx="35">
                  <c:v>1377</c:v>
                </c:pt>
                <c:pt idx="36">
                  <c:v>1378</c:v>
                </c:pt>
                <c:pt idx="37">
                  <c:v>1379</c:v>
                </c:pt>
                <c:pt idx="38">
                  <c:v>1379</c:v>
                </c:pt>
                <c:pt idx="39">
                  <c:v>1377</c:v>
                </c:pt>
                <c:pt idx="40">
                  <c:v>1378</c:v>
                </c:pt>
                <c:pt idx="41">
                  <c:v>1379</c:v>
                </c:pt>
                <c:pt idx="42">
                  <c:v>1379</c:v>
                </c:pt>
                <c:pt idx="43">
                  <c:v>1378</c:v>
                </c:pt>
                <c:pt idx="44">
                  <c:v>1377</c:v>
                </c:pt>
                <c:pt idx="45">
                  <c:v>1377</c:v>
                </c:pt>
                <c:pt idx="46">
                  <c:v>1378</c:v>
                </c:pt>
                <c:pt idx="47">
                  <c:v>1378</c:v>
                </c:pt>
                <c:pt idx="48">
                  <c:v>1378</c:v>
                </c:pt>
                <c:pt idx="49">
                  <c:v>1376</c:v>
                </c:pt>
                <c:pt idx="50">
                  <c:v>1375</c:v>
                </c:pt>
              </c:numCache>
            </c:numRef>
          </c:yVal>
          <c:smooth val="0"/>
        </c:ser>
        <c:ser>
          <c:idx val="9"/>
          <c:order val="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'Dynamic Data'!$K$629:$K$635</c:f>
              <c:numCache>
                <c:formatCode>General</c:formatCode>
                <c:ptCount val="7"/>
                <c:pt idx="0">
                  <c:v>2534</c:v>
                </c:pt>
                <c:pt idx="1">
                  <c:v>2685</c:v>
                </c:pt>
                <c:pt idx="2">
                  <c:v>2837.9999999925494</c:v>
                </c:pt>
                <c:pt idx="3">
                  <c:v>3000</c:v>
                </c:pt>
                <c:pt idx="4">
                  <c:v>3147</c:v>
                </c:pt>
                <c:pt idx="5">
                  <c:v>3284</c:v>
                </c:pt>
                <c:pt idx="6">
                  <c:v>3426</c:v>
                </c:pt>
              </c:numCache>
            </c:numRef>
          </c:xVal>
          <c:yVal>
            <c:numRef>
              <c:f>'Dynamic Data'!$E$629:$E$635</c:f>
              <c:numCache>
                <c:formatCode>General</c:formatCode>
                <c:ptCount val="7"/>
                <c:pt idx="0">
                  <c:v>29</c:v>
                </c:pt>
                <c:pt idx="1">
                  <c:v>205</c:v>
                </c:pt>
                <c:pt idx="2">
                  <c:v>491</c:v>
                </c:pt>
                <c:pt idx="3">
                  <c:v>759</c:v>
                </c:pt>
                <c:pt idx="4">
                  <c:v>919</c:v>
                </c:pt>
                <c:pt idx="5">
                  <c:v>1035</c:v>
                </c:pt>
                <c:pt idx="6">
                  <c:v>1143</c:v>
                </c:pt>
              </c:numCache>
            </c:numRef>
          </c:yVal>
          <c:smooth val="0"/>
        </c:ser>
        <c:ser>
          <c:idx val="10"/>
          <c:order val="8"/>
          <c:tx>
            <c:v>Motor RPM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'Dynamic Data'!$K$664:$K$707</c:f>
              <c:numCache>
                <c:formatCode>General</c:formatCode>
                <c:ptCount val="44"/>
                <c:pt idx="0">
                  <c:v>0</c:v>
                </c:pt>
                <c:pt idx="1">
                  <c:v>140.99999999254942</c:v>
                </c:pt>
                <c:pt idx="2">
                  <c:v>297</c:v>
                </c:pt>
                <c:pt idx="3">
                  <c:v>431</c:v>
                </c:pt>
                <c:pt idx="4">
                  <c:v>573</c:v>
                </c:pt>
                <c:pt idx="5">
                  <c:v>683.00000000745058</c:v>
                </c:pt>
                <c:pt idx="6">
                  <c:v>767</c:v>
                </c:pt>
                <c:pt idx="7">
                  <c:v>902</c:v>
                </c:pt>
                <c:pt idx="8">
                  <c:v>1067</c:v>
                </c:pt>
                <c:pt idx="9">
                  <c:v>1230.9999999925494</c:v>
                </c:pt>
                <c:pt idx="10">
                  <c:v>1397</c:v>
                </c:pt>
                <c:pt idx="11">
                  <c:v>1556</c:v>
                </c:pt>
                <c:pt idx="12">
                  <c:v>1643</c:v>
                </c:pt>
                <c:pt idx="13">
                  <c:v>1755.0000000074506</c:v>
                </c:pt>
                <c:pt idx="14">
                  <c:v>1884</c:v>
                </c:pt>
                <c:pt idx="15">
                  <c:v>1991</c:v>
                </c:pt>
                <c:pt idx="16">
                  <c:v>2103.9999999925494</c:v>
                </c:pt>
                <c:pt idx="17">
                  <c:v>2275.0000000074506</c:v>
                </c:pt>
                <c:pt idx="18">
                  <c:v>2447.9999999925494</c:v>
                </c:pt>
                <c:pt idx="19">
                  <c:v>2627</c:v>
                </c:pt>
                <c:pt idx="20">
                  <c:v>2808</c:v>
                </c:pt>
                <c:pt idx="21">
                  <c:v>2984.9999999925494</c:v>
                </c:pt>
                <c:pt idx="22">
                  <c:v>3133.9999999925494</c:v>
                </c:pt>
                <c:pt idx="23">
                  <c:v>3256</c:v>
                </c:pt>
                <c:pt idx="24">
                  <c:v>3378</c:v>
                </c:pt>
                <c:pt idx="25">
                  <c:v>3543</c:v>
                </c:pt>
                <c:pt idx="26">
                  <c:v>3738.0000000074506</c:v>
                </c:pt>
                <c:pt idx="27">
                  <c:v>3889</c:v>
                </c:pt>
                <c:pt idx="28">
                  <c:v>4049</c:v>
                </c:pt>
                <c:pt idx="29">
                  <c:v>4201</c:v>
                </c:pt>
                <c:pt idx="30">
                  <c:v>4353</c:v>
                </c:pt>
                <c:pt idx="31">
                  <c:v>4492</c:v>
                </c:pt>
                <c:pt idx="32">
                  <c:v>4622.0000000074506</c:v>
                </c:pt>
                <c:pt idx="33">
                  <c:v>4734</c:v>
                </c:pt>
                <c:pt idx="34">
                  <c:v>4882</c:v>
                </c:pt>
                <c:pt idx="35">
                  <c:v>5058</c:v>
                </c:pt>
                <c:pt idx="36">
                  <c:v>5236.9999999925494</c:v>
                </c:pt>
                <c:pt idx="37">
                  <c:v>5397.0000000074506</c:v>
                </c:pt>
                <c:pt idx="38">
                  <c:v>5569.9999999925494</c:v>
                </c:pt>
                <c:pt idx="39">
                  <c:v>5711.0000000074506</c:v>
                </c:pt>
                <c:pt idx="40">
                  <c:v>5766.9999999925494</c:v>
                </c:pt>
                <c:pt idx="41">
                  <c:v>5906.0000000074506</c:v>
                </c:pt>
                <c:pt idx="42">
                  <c:v>6049</c:v>
                </c:pt>
                <c:pt idx="43">
                  <c:v>6221</c:v>
                </c:pt>
              </c:numCache>
            </c:numRef>
          </c:xVal>
          <c:yVal>
            <c:numRef>
              <c:f>'Dynamic Data'!$E$664:$E$707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130</c:v>
                </c:pt>
                <c:pt idx="21">
                  <c:v>413</c:v>
                </c:pt>
                <c:pt idx="22">
                  <c:v>553</c:v>
                </c:pt>
                <c:pt idx="23">
                  <c:v>638</c:v>
                </c:pt>
                <c:pt idx="24">
                  <c:v>702</c:v>
                </c:pt>
                <c:pt idx="25">
                  <c:v>767</c:v>
                </c:pt>
                <c:pt idx="26">
                  <c:v>827</c:v>
                </c:pt>
                <c:pt idx="27">
                  <c:v>859</c:v>
                </c:pt>
                <c:pt idx="28">
                  <c:v>872</c:v>
                </c:pt>
                <c:pt idx="29">
                  <c:v>874</c:v>
                </c:pt>
                <c:pt idx="30">
                  <c:v>869</c:v>
                </c:pt>
                <c:pt idx="31">
                  <c:v>862</c:v>
                </c:pt>
                <c:pt idx="32">
                  <c:v>854</c:v>
                </c:pt>
                <c:pt idx="33">
                  <c:v>850</c:v>
                </c:pt>
                <c:pt idx="34">
                  <c:v>847</c:v>
                </c:pt>
                <c:pt idx="35">
                  <c:v>854</c:v>
                </c:pt>
                <c:pt idx="36">
                  <c:v>863</c:v>
                </c:pt>
                <c:pt idx="37">
                  <c:v>874</c:v>
                </c:pt>
                <c:pt idx="38">
                  <c:v>886</c:v>
                </c:pt>
                <c:pt idx="39">
                  <c:v>894</c:v>
                </c:pt>
                <c:pt idx="40">
                  <c:v>898</c:v>
                </c:pt>
                <c:pt idx="41">
                  <c:v>904</c:v>
                </c:pt>
                <c:pt idx="42">
                  <c:v>907</c:v>
                </c:pt>
                <c:pt idx="43">
                  <c:v>907</c:v>
                </c:pt>
              </c:numCache>
            </c:numRef>
          </c:yVal>
          <c:smooth val="0"/>
        </c:ser>
        <c:ser>
          <c:idx val="11"/>
          <c:order val="9"/>
          <c:tx>
            <c:v>Max Accel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'Dynamic Data'!$K$683:$K$689</c:f>
              <c:numCache>
                <c:formatCode>General</c:formatCode>
                <c:ptCount val="7"/>
                <c:pt idx="0">
                  <c:v>2627</c:v>
                </c:pt>
                <c:pt idx="1">
                  <c:v>2808</c:v>
                </c:pt>
                <c:pt idx="2">
                  <c:v>2984.9999999925494</c:v>
                </c:pt>
                <c:pt idx="3">
                  <c:v>3133.9999999925494</c:v>
                </c:pt>
                <c:pt idx="4">
                  <c:v>3256</c:v>
                </c:pt>
                <c:pt idx="5">
                  <c:v>3378</c:v>
                </c:pt>
                <c:pt idx="6">
                  <c:v>3543</c:v>
                </c:pt>
              </c:numCache>
            </c:numRef>
          </c:xVal>
          <c:yVal>
            <c:numRef>
              <c:f>'Dynamic Data'!$E$683:$E$689</c:f>
              <c:numCache>
                <c:formatCode>General</c:formatCode>
                <c:ptCount val="7"/>
                <c:pt idx="0">
                  <c:v>7</c:v>
                </c:pt>
                <c:pt idx="1">
                  <c:v>130</c:v>
                </c:pt>
                <c:pt idx="2">
                  <c:v>413</c:v>
                </c:pt>
                <c:pt idx="3">
                  <c:v>553</c:v>
                </c:pt>
                <c:pt idx="4">
                  <c:v>638</c:v>
                </c:pt>
                <c:pt idx="5">
                  <c:v>702</c:v>
                </c:pt>
                <c:pt idx="6">
                  <c:v>767</c:v>
                </c:pt>
              </c:numCache>
            </c:numRef>
          </c:yVal>
          <c:smooth val="0"/>
        </c:ser>
        <c:ser>
          <c:idx val="12"/>
          <c:order val="10"/>
          <c:tx>
            <c:v>Motor Speed (30%, 100%)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'Dynamic Data'!$K$710:$K$767</c:f>
              <c:numCache>
                <c:formatCode>General</c:formatCode>
                <c:ptCount val="58"/>
                <c:pt idx="0">
                  <c:v>0</c:v>
                </c:pt>
                <c:pt idx="1">
                  <c:v>160</c:v>
                </c:pt>
                <c:pt idx="2">
                  <c:v>265</c:v>
                </c:pt>
                <c:pt idx="3">
                  <c:v>407</c:v>
                </c:pt>
                <c:pt idx="4">
                  <c:v>504</c:v>
                </c:pt>
                <c:pt idx="5">
                  <c:v>645</c:v>
                </c:pt>
                <c:pt idx="6">
                  <c:v>789</c:v>
                </c:pt>
                <c:pt idx="7">
                  <c:v>849</c:v>
                </c:pt>
                <c:pt idx="8">
                  <c:v>1027</c:v>
                </c:pt>
                <c:pt idx="9">
                  <c:v>1189</c:v>
                </c:pt>
                <c:pt idx="10">
                  <c:v>1276.9999999925494</c:v>
                </c:pt>
                <c:pt idx="11">
                  <c:v>1358</c:v>
                </c:pt>
                <c:pt idx="12">
                  <c:v>1495</c:v>
                </c:pt>
                <c:pt idx="13">
                  <c:v>1603</c:v>
                </c:pt>
                <c:pt idx="14">
                  <c:v>1737</c:v>
                </c:pt>
                <c:pt idx="15">
                  <c:v>1900</c:v>
                </c:pt>
                <c:pt idx="16">
                  <c:v>1973.9999999925494</c:v>
                </c:pt>
                <c:pt idx="17">
                  <c:v>2130</c:v>
                </c:pt>
                <c:pt idx="18">
                  <c:v>2295.9999999925494</c:v>
                </c:pt>
                <c:pt idx="19">
                  <c:v>2447.9999999925494</c:v>
                </c:pt>
                <c:pt idx="20">
                  <c:v>2599</c:v>
                </c:pt>
                <c:pt idx="21">
                  <c:v>2743</c:v>
                </c:pt>
                <c:pt idx="22">
                  <c:v>2867</c:v>
                </c:pt>
                <c:pt idx="23">
                  <c:v>2928.0000000074506</c:v>
                </c:pt>
                <c:pt idx="24">
                  <c:v>3072.9999999925494</c:v>
                </c:pt>
                <c:pt idx="25">
                  <c:v>3251</c:v>
                </c:pt>
                <c:pt idx="26">
                  <c:v>3406.9999999925494</c:v>
                </c:pt>
                <c:pt idx="27">
                  <c:v>3488</c:v>
                </c:pt>
                <c:pt idx="28">
                  <c:v>3642.9999999925494</c:v>
                </c:pt>
                <c:pt idx="29">
                  <c:v>3801.0000000074506</c:v>
                </c:pt>
                <c:pt idx="30">
                  <c:v>3966.9999999925494</c:v>
                </c:pt>
                <c:pt idx="31">
                  <c:v>4122.9999999925494</c:v>
                </c:pt>
                <c:pt idx="32">
                  <c:v>4244.0000000074506</c:v>
                </c:pt>
                <c:pt idx="33">
                  <c:v>4388</c:v>
                </c:pt>
                <c:pt idx="34">
                  <c:v>4469.0000000074506</c:v>
                </c:pt>
                <c:pt idx="35">
                  <c:v>4615</c:v>
                </c:pt>
                <c:pt idx="36">
                  <c:v>4785</c:v>
                </c:pt>
                <c:pt idx="37">
                  <c:v>4963</c:v>
                </c:pt>
                <c:pt idx="38">
                  <c:v>5126</c:v>
                </c:pt>
                <c:pt idx="39">
                  <c:v>5308</c:v>
                </c:pt>
                <c:pt idx="40">
                  <c:v>5431</c:v>
                </c:pt>
                <c:pt idx="41">
                  <c:v>5546</c:v>
                </c:pt>
                <c:pt idx="42">
                  <c:v>5673</c:v>
                </c:pt>
                <c:pt idx="43">
                  <c:v>5845</c:v>
                </c:pt>
                <c:pt idx="44">
                  <c:v>6004</c:v>
                </c:pt>
                <c:pt idx="45">
                  <c:v>6179</c:v>
                </c:pt>
                <c:pt idx="46">
                  <c:v>6341.9999999925494</c:v>
                </c:pt>
                <c:pt idx="47">
                  <c:v>6506</c:v>
                </c:pt>
                <c:pt idx="48">
                  <c:v>6672</c:v>
                </c:pt>
                <c:pt idx="49">
                  <c:v>6786</c:v>
                </c:pt>
                <c:pt idx="50">
                  <c:v>6915</c:v>
                </c:pt>
                <c:pt idx="51">
                  <c:v>7066</c:v>
                </c:pt>
                <c:pt idx="52">
                  <c:v>7233</c:v>
                </c:pt>
                <c:pt idx="53">
                  <c:v>7407.9999999925494</c:v>
                </c:pt>
                <c:pt idx="54">
                  <c:v>7494.0000000074506</c:v>
                </c:pt>
                <c:pt idx="55">
                  <c:v>7634.9999999925494</c:v>
                </c:pt>
                <c:pt idx="56">
                  <c:v>7803</c:v>
                </c:pt>
                <c:pt idx="57">
                  <c:v>7954.0000000074506</c:v>
                </c:pt>
              </c:numCache>
            </c:numRef>
          </c:xVal>
          <c:yVal>
            <c:numRef>
              <c:f>'Dynamic Data'!$E$710:$E$767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75</c:v>
                </c:pt>
                <c:pt idx="22">
                  <c:v>300</c:v>
                </c:pt>
                <c:pt idx="23">
                  <c:v>459</c:v>
                </c:pt>
                <c:pt idx="24">
                  <c:v>942</c:v>
                </c:pt>
                <c:pt idx="25">
                  <c:v>1479</c:v>
                </c:pt>
                <c:pt idx="26">
                  <c:v>1981</c:v>
                </c:pt>
                <c:pt idx="27">
                  <c:v>2246</c:v>
                </c:pt>
                <c:pt idx="28">
                  <c:v>2614</c:v>
                </c:pt>
                <c:pt idx="29">
                  <c:v>2848</c:v>
                </c:pt>
                <c:pt idx="30">
                  <c:v>3071</c:v>
                </c:pt>
                <c:pt idx="31">
                  <c:v>3231</c:v>
                </c:pt>
                <c:pt idx="32">
                  <c:v>3320</c:v>
                </c:pt>
                <c:pt idx="33">
                  <c:v>3398</c:v>
                </c:pt>
                <c:pt idx="34">
                  <c:v>3422</c:v>
                </c:pt>
                <c:pt idx="35">
                  <c:v>3467</c:v>
                </c:pt>
                <c:pt idx="36">
                  <c:v>3495</c:v>
                </c:pt>
                <c:pt idx="37">
                  <c:v>3515</c:v>
                </c:pt>
                <c:pt idx="38">
                  <c:v>3525</c:v>
                </c:pt>
                <c:pt idx="39">
                  <c:v>3532</c:v>
                </c:pt>
                <c:pt idx="40">
                  <c:v>3535</c:v>
                </c:pt>
                <c:pt idx="41">
                  <c:v>3538</c:v>
                </c:pt>
                <c:pt idx="42">
                  <c:v>3540</c:v>
                </c:pt>
                <c:pt idx="43">
                  <c:v>3543</c:v>
                </c:pt>
                <c:pt idx="44">
                  <c:v>3544</c:v>
                </c:pt>
                <c:pt idx="45">
                  <c:v>3545</c:v>
                </c:pt>
                <c:pt idx="46">
                  <c:v>3546</c:v>
                </c:pt>
                <c:pt idx="47">
                  <c:v>3548</c:v>
                </c:pt>
                <c:pt idx="48">
                  <c:v>3548</c:v>
                </c:pt>
                <c:pt idx="49">
                  <c:v>3547</c:v>
                </c:pt>
                <c:pt idx="50">
                  <c:v>3547</c:v>
                </c:pt>
                <c:pt idx="51">
                  <c:v>3548</c:v>
                </c:pt>
                <c:pt idx="52">
                  <c:v>3548</c:v>
                </c:pt>
                <c:pt idx="53">
                  <c:v>3548</c:v>
                </c:pt>
                <c:pt idx="54">
                  <c:v>3548</c:v>
                </c:pt>
                <c:pt idx="55">
                  <c:v>3548</c:v>
                </c:pt>
                <c:pt idx="56">
                  <c:v>3549</c:v>
                </c:pt>
                <c:pt idx="57">
                  <c:v>3550</c:v>
                </c:pt>
              </c:numCache>
            </c:numRef>
          </c:yVal>
          <c:smooth val="0"/>
        </c:ser>
        <c:ser>
          <c:idx val="13"/>
          <c:order val="11"/>
          <c:tx>
            <c:v>Max Accel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'Dynamic Data'!$K$732:$K$739</c:f>
              <c:numCache>
                <c:formatCode>General</c:formatCode>
                <c:ptCount val="8"/>
                <c:pt idx="0">
                  <c:v>2867</c:v>
                </c:pt>
                <c:pt idx="1">
                  <c:v>2928.0000000074506</c:v>
                </c:pt>
                <c:pt idx="2">
                  <c:v>3072.9999999925494</c:v>
                </c:pt>
                <c:pt idx="3">
                  <c:v>3251</c:v>
                </c:pt>
                <c:pt idx="4">
                  <c:v>3406.9999999925494</c:v>
                </c:pt>
                <c:pt idx="5">
                  <c:v>3488</c:v>
                </c:pt>
                <c:pt idx="6">
                  <c:v>3642.9999999925494</c:v>
                </c:pt>
                <c:pt idx="7">
                  <c:v>3801.0000000074506</c:v>
                </c:pt>
              </c:numCache>
            </c:numRef>
          </c:xVal>
          <c:yVal>
            <c:numRef>
              <c:f>'Dynamic Data'!$E$732:$E$739</c:f>
              <c:numCache>
                <c:formatCode>General</c:formatCode>
                <c:ptCount val="8"/>
                <c:pt idx="0">
                  <c:v>300</c:v>
                </c:pt>
                <c:pt idx="1">
                  <c:v>459</c:v>
                </c:pt>
                <c:pt idx="2">
                  <c:v>942</c:v>
                </c:pt>
                <c:pt idx="3">
                  <c:v>1479</c:v>
                </c:pt>
                <c:pt idx="4">
                  <c:v>1981</c:v>
                </c:pt>
                <c:pt idx="5">
                  <c:v>2246</c:v>
                </c:pt>
                <c:pt idx="6">
                  <c:v>2614</c:v>
                </c:pt>
                <c:pt idx="7">
                  <c:v>2848</c:v>
                </c:pt>
              </c:numCache>
            </c:numRef>
          </c:yVal>
          <c:smooth val="0"/>
        </c:ser>
        <c:ser>
          <c:idx val="14"/>
          <c:order val="1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'Dynamic Data'!$K$771:$K$830</c:f>
              <c:numCache>
                <c:formatCode>General</c:formatCode>
                <c:ptCount val="60"/>
                <c:pt idx="0">
                  <c:v>0</c:v>
                </c:pt>
                <c:pt idx="1">
                  <c:v>74</c:v>
                </c:pt>
                <c:pt idx="2">
                  <c:v>155</c:v>
                </c:pt>
                <c:pt idx="3">
                  <c:v>309</c:v>
                </c:pt>
                <c:pt idx="4">
                  <c:v>485</c:v>
                </c:pt>
                <c:pt idx="5">
                  <c:v>657</c:v>
                </c:pt>
                <c:pt idx="6">
                  <c:v>819</c:v>
                </c:pt>
                <c:pt idx="7">
                  <c:v>996.00000000745058</c:v>
                </c:pt>
                <c:pt idx="8">
                  <c:v>1149.9999999925494</c:v>
                </c:pt>
                <c:pt idx="9">
                  <c:v>1294</c:v>
                </c:pt>
                <c:pt idx="10">
                  <c:v>1417.0000000074506</c:v>
                </c:pt>
                <c:pt idx="11">
                  <c:v>1482</c:v>
                </c:pt>
                <c:pt idx="12">
                  <c:v>1597</c:v>
                </c:pt>
                <c:pt idx="13">
                  <c:v>1752</c:v>
                </c:pt>
                <c:pt idx="14">
                  <c:v>1839.0000000074506</c:v>
                </c:pt>
                <c:pt idx="15">
                  <c:v>1985</c:v>
                </c:pt>
                <c:pt idx="16">
                  <c:v>2163.9999999925494</c:v>
                </c:pt>
                <c:pt idx="17">
                  <c:v>2337</c:v>
                </c:pt>
                <c:pt idx="18">
                  <c:v>2521</c:v>
                </c:pt>
                <c:pt idx="19">
                  <c:v>2676</c:v>
                </c:pt>
                <c:pt idx="20">
                  <c:v>2794</c:v>
                </c:pt>
                <c:pt idx="21">
                  <c:v>2946</c:v>
                </c:pt>
                <c:pt idx="22">
                  <c:v>3101</c:v>
                </c:pt>
                <c:pt idx="23">
                  <c:v>3260</c:v>
                </c:pt>
                <c:pt idx="24">
                  <c:v>3421</c:v>
                </c:pt>
                <c:pt idx="25">
                  <c:v>3591</c:v>
                </c:pt>
                <c:pt idx="26">
                  <c:v>3749</c:v>
                </c:pt>
                <c:pt idx="27">
                  <c:v>3877</c:v>
                </c:pt>
                <c:pt idx="28">
                  <c:v>4000</c:v>
                </c:pt>
                <c:pt idx="29">
                  <c:v>4116.0000000074506</c:v>
                </c:pt>
                <c:pt idx="30">
                  <c:v>4271.9999999925494</c:v>
                </c:pt>
                <c:pt idx="31">
                  <c:v>4437.9999999925494</c:v>
                </c:pt>
                <c:pt idx="32">
                  <c:v>4592</c:v>
                </c:pt>
                <c:pt idx="33">
                  <c:v>4757</c:v>
                </c:pt>
                <c:pt idx="34">
                  <c:v>4926.9999999925494</c:v>
                </c:pt>
                <c:pt idx="35">
                  <c:v>5080</c:v>
                </c:pt>
                <c:pt idx="36">
                  <c:v>5224</c:v>
                </c:pt>
                <c:pt idx="37">
                  <c:v>5347</c:v>
                </c:pt>
                <c:pt idx="38">
                  <c:v>5495</c:v>
                </c:pt>
                <c:pt idx="39">
                  <c:v>5672</c:v>
                </c:pt>
                <c:pt idx="40">
                  <c:v>5831</c:v>
                </c:pt>
                <c:pt idx="41">
                  <c:v>6020</c:v>
                </c:pt>
                <c:pt idx="42">
                  <c:v>6188</c:v>
                </c:pt>
                <c:pt idx="43">
                  <c:v>6351</c:v>
                </c:pt>
                <c:pt idx="44">
                  <c:v>6485.9999999925494</c:v>
                </c:pt>
                <c:pt idx="45">
                  <c:v>6595</c:v>
                </c:pt>
                <c:pt idx="46">
                  <c:v>6651</c:v>
                </c:pt>
                <c:pt idx="47">
                  <c:v>6750.9999999925494</c:v>
                </c:pt>
                <c:pt idx="48">
                  <c:v>6890.9999999925494</c:v>
                </c:pt>
                <c:pt idx="49">
                  <c:v>7057</c:v>
                </c:pt>
                <c:pt idx="50">
                  <c:v>7225</c:v>
                </c:pt>
                <c:pt idx="51">
                  <c:v>7389</c:v>
                </c:pt>
                <c:pt idx="52">
                  <c:v>7551</c:v>
                </c:pt>
                <c:pt idx="53">
                  <c:v>7713</c:v>
                </c:pt>
                <c:pt idx="54">
                  <c:v>7844</c:v>
                </c:pt>
                <c:pt idx="55">
                  <c:v>7952.9999999925494</c:v>
                </c:pt>
                <c:pt idx="56">
                  <c:v>8066</c:v>
                </c:pt>
                <c:pt idx="57">
                  <c:v>8141</c:v>
                </c:pt>
                <c:pt idx="58">
                  <c:v>8279</c:v>
                </c:pt>
                <c:pt idx="59">
                  <c:v>8437.0000000074506</c:v>
                </c:pt>
              </c:numCache>
            </c:numRef>
          </c:xVal>
          <c:yVal>
            <c:numRef>
              <c:f>'Dynamic Data'!$E$771:$E$830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215</c:v>
                </c:pt>
                <c:pt idx="26">
                  <c:v>523</c:v>
                </c:pt>
                <c:pt idx="27">
                  <c:v>906</c:v>
                </c:pt>
                <c:pt idx="28">
                  <c:v>1308</c:v>
                </c:pt>
                <c:pt idx="29">
                  <c:v>1680</c:v>
                </c:pt>
                <c:pt idx="30">
                  <c:v>2071</c:v>
                </c:pt>
                <c:pt idx="31">
                  <c:v>2370</c:v>
                </c:pt>
                <c:pt idx="32">
                  <c:v>2587</c:v>
                </c:pt>
                <c:pt idx="33">
                  <c:v>2739</c:v>
                </c:pt>
                <c:pt idx="34">
                  <c:v>2843</c:v>
                </c:pt>
                <c:pt idx="35">
                  <c:v>2912</c:v>
                </c:pt>
                <c:pt idx="36">
                  <c:v>2957</c:v>
                </c:pt>
                <c:pt idx="37">
                  <c:v>2976</c:v>
                </c:pt>
                <c:pt idx="38">
                  <c:v>2999</c:v>
                </c:pt>
                <c:pt idx="39">
                  <c:v>3015</c:v>
                </c:pt>
                <c:pt idx="40">
                  <c:v>3021</c:v>
                </c:pt>
                <c:pt idx="41">
                  <c:v>3025</c:v>
                </c:pt>
                <c:pt idx="42">
                  <c:v>3028</c:v>
                </c:pt>
                <c:pt idx="43">
                  <c:v>3029</c:v>
                </c:pt>
                <c:pt idx="44">
                  <c:v>3029</c:v>
                </c:pt>
                <c:pt idx="45">
                  <c:v>3027</c:v>
                </c:pt>
                <c:pt idx="46">
                  <c:v>3027</c:v>
                </c:pt>
                <c:pt idx="47">
                  <c:v>3025</c:v>
                </c:pt>
                <c:pt idx="48">
                  <c:v>3024</c:v>
                </c:pt>
                <c:pt idx="49">
                  <c:v>3023</c:v>
                </c:pt>
                <c:pt idx="50">
                  <c:v>3021</c:v>
                </c:pt>
                <c:pt idx="51">
                  <c:v>3020</c:v>
                </c:pt>
                <c:pt idx="52">
                  <c:v>3020</c:v>
                </c:pt>
                <c:pt idx="53">
                  <c:v>3019</c:v>
                </c:pt>
                <c:pt idx="54">
                  <c:v>3019</c:v>
                </c:pt>
                <c:pt idx="55">
                  <c:v>3018</c:v>
                </c:pt>
                <c:pt idx="56">
                  <c:v>3019</c:v>
                </c:pt>
                <c:pt idx="57">
                  <c:v>3018</c:v>
                </c:pt>
                <c:pt idx="58">
                  <c:v>3018</c:v>
                </c:pt>
                <c:pt idx="59">
                  <c:v>3018</c:v>
                </c:pt>
              </c:numCache>
            </c:numRef>
          </c:yVal>
          <c:smooth val="0"/>
        </c:ser>
        <c:ser>
          <c:idx val="15"/>
          <c:order val="1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'Dynamic Data'!$K$796:$K$803</c:f>
              <c:numCache>
                <c:formatCode>General</c:formatCode>
                <c:ptCount val="8"/>
                <c:pt idx="0">
                  <c:v>3591</c:v>
                </c:pt>
                <c:pt idx="1">
                  <c:v>3749</c:v>
                </c:pt>
                <c:pt idx="2">
                  <c:v>3877</c:v>
                </c:pt>
                <c:pt idx="3">
                  <c:v>4000</c:v>
                </c:pt>
                <c:pt idx="4">
                  <c:v>4116.0000000074506</c:v>
                </c:pt>
                <c:pt idx="5">
                  <c:v>4271.9999999925494</c:v>
                </c:pt>
                <c:pt idx="6">
                  <c:v>4437.9999999925494</c:v>
                </c:pt>
                <c:pt idx="7">
                  <c:v>4592</c:v>
                </c:pt>
              </c:numCache>
            </c:numRef>
          </c:xVal>
          <c:yVal>
            <c:numRef>
              <c:f>'Dynamic Data'!$E$796:$E$803</c:f>
              <c:numCache>
                <c:formatCode>General</c:formatCode>
                <c:ptCount val="8"/>
                <c:pt idx="0">
                  <c:v>215</c:v>
                </c:pt>
                <c:pt idx="1">
                  <c:v>523</c:v>
                </c:pt>
                <c:pt idx="2">
                  <c:v>906</c:v>
                </c:pt>
                <c:pt idx="3">
                  <c:v>1308</c:v>
                </c:pt>
                <c:pt idx="4">
                  <c:v>1680</c:v>
                </c:pt>
                <c:pt idx="5">
                  <c:v>2071</c:v>
                </c:pt>
                <c:pt idx="6">
                  <c:v>2370</c:v>
                </c:pt>
                <c:pt idx="7">
                  <c:v>2587</c:v>
                </c:pt>
              </c:numCache>
            </c:numRef>
          </c:yVal>
          <c:smooth val="0"/>
        </c:ser>
        <c:ser>
          <c:idx val="16"/>
          <c:order val="1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'Dynamic Data'!$K$834:$K$879</c:f>
              <c:numCache>
                <c:formatCode>General</c:formatCode>
                <c:ptCount val="46"/>
                <c:pt idx="0">
                  <c:v>0</c:v>
                </c:pt>
                <c:pt idx="1">
                  <c:v>96</c:v>
                </c:pt>
                <c:pt idx="2">
                  <c:v>239</c:v>
                </c:pt>
                <c:pt idx="3">
                  <c:v>398</c:v>
                </c:pt>
                <c:pt idx="4">
                  <c:v>571.00000000745058</c:v>
                </c:pt>
                <c:pt idx="5">
                  <c:v>725</c:v>
                </c:pt>
                <c:pt idx="6">
                  <c:v>899</c:v>
                </c:pt>
                <c:pt idx="7">
                  <c:v>1022.0000000074506</c:v>
                </c:pt>
                <c:pt idx="8">
                  <c:v>1135</c:v>
                </c:pt>
                <c:pt idx="9">
                  <c:v>1290</c:v>
                </c:pt>
                <c:pt idx="10">
                  <c:v>1388</c:v>
                </c:pt>
                <c:pt idx="11">
                  <c:v>1499</c:v>
                </c:pt>
                <c:pt idx="12">
                  <c:v>1608</c:v>
                </c:pt>
                <c:pt idx="13">
                  <c:v>1715.0000000074506</c:v>
                </c:pt>
                <c:pt idx="14">
                  <c:v>1891</c:v>
                </c:pt>
                <c:pt idx="15">
                  <c:v>2044</c:v>
                </c:pt>
                <c:pt idx="16">
                  <c:v>2194</c:v>
                </c:pt>
                <c:pt idx="17">
                  <c:v>2322</c:v>
                </c:pt>
                <c:pt idx="18">
                  <c:v>2373</c:v>
                </c:pt>
                <c:pt idx="19">
                  <c:v>2488</c:v>
                </c:pt>
                <c:pt idx="20">
                  <c:v>2563</c:v>
                </c:pt>
                <c:pt idx="21">
                  <c:v>2720</c:v>
                </c:pt>
                <c:pt idx="22">
                  <c:v>2882.9999999925494</c:v>
                </c:pt>
                <c:pt idx="23">
                  <c:v>3045</c:v>
                </c:pt>
                <c:pt idx="24">
                  <c:v>3213.0000000074506</c:v>
                </c:pt>
                <c:pt idx="25">
                  <c:v>3365</c:v>
                </c:pt>
                <c:pt idx="26">
                  <c:v>3511</c:v>
                </c:pt>
                <c:pt idx="27">
                  <c:v>3632</c:v>
                </c:pt>
                <c:pt idx="28">
                  <c:v>3691</c:v>
                </c:pt>
                <c:pt idx="29">
                  <c:v>3787.9999999925494</c:v>
                </c:pt>
                <c:pt idx="30">
                  <c:v>3952.9999999925494</c:v>
                </c:pt>
                <c:pt idx="31">
                  <c:v>4134</c:v>
                </c:pt>
                <c:pt idx="32">
                  <c:v>4295</c:v>
                </c:pt>
                <c:pt idx="33">
                  <c:v>4470</c:v>
                </c:pt>
                <c:pt idx="34">
                  <c:v>4624</c:v>
                </c:pt>
                <c:pt idx="35">
                  <c:v>4775</c:v>
                </c:pt>
                <c:pt idx="36">
                  <c:v>4903.0000000074506</c:v>
                </c:pt>
                <c:pt idx="37">
                  <c:v>4966.9999999925494</c:v>
                </c:pt>
                <c:pt idx="38">
                  <c:v>5071.0000000074506</c:v>
                </c:pt>
                <c:pt idx="39">
                  <c:v>5188</c:v>
                </c:pt>
                <c:pt idx="40">
                  <c:v>5312.0000000074506</c:v>
                </c:pt>
                <c:pt idx="41">
                  <c:v>5463</c:v>
                </c:pt>
                <c:pt idx="42">
                  <c:v>5639.0000000074506</c:v>
                </c:pt>
                <c:pt idx="43">
                  <c:v>5795.9999999925494</c:v>
                </c:pt>
                <c:pt idx="44">
                  <c:v>5950.0000000074506</c:v>
                </c:pt>
                <c:pt idx="45">
                  <c:v>6120</c:v>
                </c:pt>
              </c:numCache>
            </c:numRef>
          </c:xVal>
          <c:yVal>
            <c:numRef>
              <c:f>'Dynamic Data'!$E$834:$E$879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58</c:v>
                </c:pt>
                <c:pt idx="18">
                  <c:v>96</c:v>
                </c:pt>
                <c:pt idx="19">
                  <c:v>341</c:v>
                </c:pt>
                <c:pt idx="20">
                  <c:v>502</c:v>
                </c:pt>
                <c:pt idx="21">
                  <c:v>949</c:v>
                </c:pt>
                <c:pt idx="22">
                  <c:v>1362</c:v>
                </c:pt>
                <c:pt idx="23">
                  <c:v>1692</c:v>
                </c:pt>
                <c:pt idx="24">
                  <c:v>1966</c:v>
                </c:pt>
                <c:pt idx="25">
                  <c:v>2094</c:v>
                </c:pt>
                <c:pt idx="26">
                  <c:v>2205</c:v>
                </c:pt>
                <c:pt idx="27">
                  <c:v>2269</c:v>
                </c:pt>
                <c:pt idx="28">
                  <c:v>2282</c:v>
                </c:pt>
                <c:pt idx="29">
                  <c:v>2325</c:v>
                </c:pt>
                <c:pt idx="30">
                  <c:v>2360</c:v>
                </c:pt>
                <c:pt idx="31">
                  <c:v>2384</c:v>
                </c:pt>
                <c:pt idx="32">
                  <c:v>2399</c:v>
                </c:pt>
                <c:pt idx="33">
                  <c:v>2407</c:v>
                </c:pt>
                <c:pt idx="34">
                  <c:v>2411</c:v>
                </c:pt>
                <c:pt idx="35">
                  <c:v>2414</c:v>
                </c:pt>
                <c:pt idx="36">
                  <c:v>2416</c:v>
                </c:pt>
                <c:pt idx="37">
                  <c:v>2416</c:v>
                </c:pt>
                <c:pt idx="38">
                  <c:v>2417</c:v>
                </c:pt>
                <c:pt idx="39">
                  <c:v>2417</c:v>
                </c:pt>
                <c:pt idx="40">
                  <c:v>2416</c:v>
                </c:pt>
                <c:pt idx="41">
                  <c:v>2415</c:v>
                </c:pt>
                <c:pt idx="42">
                  <c:v>2416</c:v>
                </c:pt>
                <c:pt idx="43">
                  <c:v>2415</c:v>
                </c:pt>
                <c:pt idx="44">
                  <c:v>2415</c:v>
                </c:pt>
                <c:pt idx="45">
                  <c:v>2413</c:v>
                </c:pt>
              </c:numCache>
            </c:numRef>
          </c:yVal>
          <c:smooth val="0"/>
        </c:ser>
        <c:ser>
          <c:idx val="17"/>
          <c:order val="15"/>
          <c:tx>
            <c:v>Max Accel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'Dynamic Data'!$K$852:$K$860</c:f>
              <c:numCache>
                <c:formatCode>General</c:formatCode>
                <c:ptCount val="9"/>
                <c:pt idx="0">
                  <c:v>2373</c:v>
                </c:pt>
                <c:pt idx="1">
                  <c:v>2488</c:v>
                </c:pt>
                <c:pt idx="2">
                  <c:v>2563</c:v>
                </c:pt>
                <c:pt idx="3">
                  <c:v>2720</c:v>
                </c:pt>
                <c:pt idx="4">
                  <c:v>2882.9999999925494</c:v>
                </c:pt>
                <c:pt idx="5">
                  <c:v>3045</c:v>
                </c:pt>
                <c:pt idx="6">
                  <c:v>3213.0000000074506</c:v>
                </c:pt>
                <c:pt idx="7">
                  <c:v>3365</c:v>
                </c:pt>
                <c:pt idx="8">
                  <c:v>3511</c:v>
                </c:pt>
              </c:numCache>
            </c:numRef>
          </c:xVal>
          <c:yVal>
            <c:numRef>
              <c:f>'Dynamic Data'!$E$852:$E$859</c:f>
              <c:numCache>
                <c:formatCode>General</c:formatCode>
                <c:ptCount val="8"/>
                <c:pt idx="0">
                  <c:v>96</c:v>
                </c:pt>
                <c:pt idx="1">
                  <c:v>341</c:v>
                </c:pt>
                <c:pt idx="2">
                  <c:v>502</c:v>
                </c:pt>
                <c:pt idx="3">
                  <c:v>949</c:v>
                </c:pt>
                <c:pt idx="4">
                  <c:v>1362</c:v>
                </c:pt>
                <c:pt idx="5">
                  <c:v>1692</c:v>
                </c:pt>
                <c:pt idx="6">
                  <c:v>1966</c:v>
                </c:pt>
                <c:pt idx="7">
                  <c:v>2094</c:v>
                </c:pt>
              </c:numCache>
            </c:numRef>
          </c:yVal>
          <c:smooth val="0"/>
        </c:ser>
        <c:ser>
          <c:idx val="0"/>
          <c:order val="1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'Dynamic Data'!$K$883:$K$950</c:f>
              <c:numCache>
                <c:formatCode>General</c:formatCode>
                <c:ptCount val="68"/>
                <c:pt idx="0">
                  <c:v>0</c:v>
                </c:pt>
                <c:pt idx="1">
                  <c:v>90.999999992549419</c:v>
                </c:pt>
                <c:pt idx="2">
                  <c:v>188.99999999254942</c:v>
                </c:pt>
                <c:pt idx="3">
                  <c:v>301</c:v>
                </c:pt>
                <c:pt idx="4">
                  <c:v>446.99999999254942</c:v>
                </c:pt>
                <c:pt idx="5">
                  <c:v>582</c:v>
                </c:pt>
                <c:pt idx="6">
                  <c:v>723</c:v>
                </c:pt>
                <c:pt idx="7">
                  <c:v>844</c:v>
                </c:pt>
                <c:pt idx="8">
                  <c:v>985.99999999254942</c:v>
                </c:pt>
                <c:pt idx="9">
                  <c:v>1146</c:v>
                </c:pt>
                <c:pt idx="10">
                  <c:v>1322</c:v>
                </c:pt>
                <c:pt idx="11">
                  <c:v>1475</c:v>
                </c:pt>
                <c:pt idx="12">
                  <c:v>1626.0000000074506</c:v>
                </c:pt>
                <c:pt idx="13">
                  <c:v>1788</c:v>
                </c:pt>
                <c:pt idx="14">
                  <c:v>1867</c:v>
                </c:pt>
                <c:pt idx="15">
                  <c:v>1955</c:v>
                </c:pt>
                <c:pt idx="16">
                  <c:v>2077</c:v>
                </c:pt>
                <c:pt idx="17">
                  <c:v>2198</c:v>
                </c:pt>
                <c:pt idx="18">
                  <c:v>2298</c:v>
                </c:pt>
                <c:pt idx="19">
                  <c:v>2435</c:v>
                </c:pt>
                <c:pt idx="20">
                  <c:v>2605.9999999925494</c:v>
                </c:pt>
                <c:pt idx="21">
                  <c:v>2758</c:v>
                </c:pt>
                <c:pt idx="22">
                  <c:v>2924</c:v>
                </c:pt>
                <c:pt idx="23">
                  <c:v>3094</c:v>
                </c:pt>
                <c:pt idx="24">
                  <c:v>3233</c:v>
                </c:pt>
                <c:pt idx="25">
                  <c:v>3282</c:v>
                </c:pt>
                <c:pt idx="26">
                  <c:v>3406</c:v>
                </c:pt>
                <c:pt idx="27">
                  <c:v>3527</c:v>
                </c:pt>
                <c:pt idx="28">
                  <c:v>3694.9999999925494</c:v>
                </c:pt>
                <c:pt idx="29">
                  <c:v>3869</c:v>
                </c:pt>
                <c:pt idx="30">
                  <c:v>4048</c:v>
                </c:pt>
                <c:pt idx="31">
                  <c:v>4212</c:v>
                </c:pt>
                <c:pt idx="32">
                  <c:v>4373</c:v>
                </c:pt>
                <c:pt idx="33">
                  <c:v>4514.9999999925494</c:v>
                </c:pt>
                <c:pt idx="34">
                  <c:v>4568</c:v>
                </c:pt>
                <c:pt idx="35">
                  <c:v>4714</c:v>
                </c:pt>
                <c:pt idx="36">
                  <c:v>4821.9999999925494</c:v>
                </c:pt>
                <c:pt idx="37">
                  <c:v>4963</c:v>
                </c:pt>
                <c:pt idx="38">
                  <c:v>5133.9999999925494</c:v>
                </c:pt>
                <c:pt idx="39">
                  <c:v>5291</c:v>
                </c:pt>
                <c:pt idx="40">
                  <c:v>5450</c:v>
                </c:pt>
                <c:pt idx="41">
                  <c:v>5615</c:v>
                </c:pt>
                <c:pt idx="42">
                  <c:v>5766</c:v>
                </c:pt>
                <c:pt idx="43">
                  <c:v>5912.9999999925494</c:v>
                </c:pt>
                <c:pt idx="44">
                  <c:v>6046.0000000074506</c:v>
                </c:pt>
                <c:pt idx="45">
                  <c:v>6162.0000000074506</c:v>
                </c:pt>
                <c:pt idx="46">
                  <c:v>6329</c:v>
                </c:pt>
                <c:pt idx="47">
                  <c:v>6480.9999999925494</c:v>
                </c:pt>
                <c:pt idx="48">
                  <c:v>6638</c:v>
                </c:pt>
                <c:pt idx="49">
                  <c:v>6812</c:v>
                </c:pt>
                <c:pt idx="50">
                  <c:v>6972.9999999925494</c:v>
                </c:pt>
                <c:pt idx="51">
                  <c:v>7117</c:v>
                </c:pt>
                <c:pt idx="52">
                  <c:v>7264.9999999925494</c:v>
                </c:pt>
                <c:pt idx="53">
                  <c:v>7323.9999999925494</c:v>
                </c:pt>
                <c:pt idx="54">
                  <c:v>7441</c:v>
                </c:pt>
                <c:pt idx="55">
                  <c:v>7552</c:v>
                </c:pt>
                <c:pt idx="56">
                  <c:v>7715</c:v>
                </c:pt>
                <c:pt idx="57">
                  <c:v>7891</c:v>
                </c:pt>
                <c:pt idx="58">
                  <c:v>7971</c:v>
                </c:pt>
                <c:pt idx="59">
                  <c:v>8117</c:v>
                </c:pt>
                <c:pt idx="60">
                  <c:v>8284</c:v>
                </c:pt>
                <c:pt idx="61">
                  <c:v>8434</c:v>
                </c:pt>
                <c:pt idx="62">
                  <c:v>8518</c:v>
                </c:pt>
                <c:pt idx="63">
                  <c:v>8641</c:v>
                </c:pt>
                <c:pt idx="64">
                  <c:v>8755</c:v>
                </c:pt>
                <c:pt idx="65">
                  <c:v>8878</c:v>
                </c:pt>
                <c:pt idx="66">
                  <c:v>9041</c:v>
                </c:pt>
                <c:pt idx="67">
                  <c:v>9194</c:v>
                </c:pt>
              </c:numCache>
            </c:numRef>
          </c:xVal>
          <c:yVal>
            <c:numRef>
              <c:f>'Dynamic Data'!$E$883:$E$950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135</c:v>
                </c:pt>
                <c:pt idx="21">
                  <c:v>481</c:v>
                </c:pt>
                <c:pt idx="22">
                  <c:v>862</c:v>
                </c:pt>
                <c:pt idx="23">
                  <c:v>1214</c:v>
                </c:pt>
                <c:pt idx="24">
                  <c:v>1384</c:v>
                </c:pt>
                <c:pt idx="25">
                  <c:v>1419</c:v>
                </c:pt>
                <c:pt idx="26">
                  <c:v>1531</c:v>
                </c:pt>
                <c:pt idx="27">
                  <c:v>1610</c:v>
                </c:pt>
                <c:pt idx="28">
                  <c:v>1675</c:v>
                </c:pt>
                <c:pt idx="29">
                  <c:v>1720</c:v>
                </c:pt>
                <c:pt idx="30">
                  <c:v>1743</c:v>
                </c:pt>
                <c:pt idx="31">
                  <c:v>1758</c:v>
                </c:pt>
                <c:pt idx="32">
                  <c:v>1766</c:v>
                </c:pt>
                <c:pt idx="33">
                  <c:v>1769</c:v>
                </c:pt>
                <c:pt idx="34">
                  <c:v>1770</c:v>
                </c:pt>
                <c:pt idx="35">
                  <c:v>1772</c:v>
                </c:pt>
                <c:pt idx="36">
                  <c:v>1775</c:v>
                </c:pt>
                <c:pt idx="37">
                  <c:v>1777</c:v>
                </c:pt>
                <c:pt idx="38">
                  <c:v>1778</c:v>
                </c:pt>
                <c:pt idx="39">
                  <c:v>1777</c:v>
                </c:pt>
                <c:pt idx="40">
                  <c:v>1776</c:v>
                </c:pt>
                <c:pt idx="41">
                  <c:v>1777</c:v>
                </c:pt>
                <c:pt idx="42">
                  <c:v>1777</c:v>
                </c:pt>
                <c:pt idx="43">
                  <c:v>1777</c:v>
                </c:pt>
                <c:pt idx="44">
                  <c:v>1776</c:v>
                </c:pt>
                <c:pt idx="45">
                  <c:v>1776</c:v>
                </c:pt>
                <c:pt idx="46">
                  <c:v>1775</c:v>
                </c:pt>
                <c:pt idx="47">
                  <c:v>1775</c:v>
                </c:pt>
                <c:pt idx="48">
                  <c:v>1774</c:v>
                </c:pt>
                <c:pt idx="49">
                  <c:v>1773</c:v>
                </c:pt>
                <c:pt idx="50">
                  <c:v>1772</c:v>
                </c:pt>
                <c:pt idx="51">
                  <c:v>1770</c:v>
                </c:pt>
                <c:pt idx="52">
                  <c:v>1770</c:v>
                </c:pt>
                <c:pt idx="53">
                  <c:v>1770</c:v>
                </c:pt>
                <c:pt idx="54">
                  <c:v>1770</c:v>
                </c:pt>
                <c:pt idx="55">
                  <c:v>1770</c:v>
                </c:pt>
                <c:pt idx="56">
                  <c:v>1770</c:v>
                </c:pt>
                <c:pt idx="57">
                  <c:v>1769</c:v>
                </c:pt>
                <c:pt idx="58">
                  <c:v>1769</c:v>
                </c:pt>
                <c:pt idx="59">
                  <c:v>1770</c:v>
                </c:pt>
                <c:pt idx="60">
                  <c:v>1771</c:v>
                </c:pt>
                <c:pt idx="61">
                  <c:v>1770</c:v>
                </c:pt>
                <c:pt idx="62">
                  <c:v>1770</c:v>
                </c:pt>
                <c:pt idx="63">
                  <c:v>1770</c:v>
                </c:pt>
                <c:pt idx="64">
                  <c:v>1770</c:v>
                </c:pt>
                <c:pt idx="65">
                  <c:v>1771</c:v>
                </c:pt>
                <c:pt idx="66">
                  <c:v>1771</c:v>
                </c:pt>
                <c:pt idx="67">
                  <c:v>1770</c:v>
                </c:pt>
              </c:numCache>
            </c:numRef>
          </c:yVal>
          <c:smooth val="0"/>
        </c:ser>
        <c:ser>
          <c:idx val="1"/>
          <c:order val="1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'Dynamic Data'!$K$902:$K$909</c:f>
              <c:numCache>
                <c:formatCode>General</c:formatCode>
                <c:ptCount val="8"/>
                <c:pt idx="0">
                  <c:v>2435</c:v>
                </c:pt>
                <c:pt idx="1">
                  <c:v>2605.9999999925494</c:v>
                </c:pt>
                <c:pt idx="2">
                  <c:v>2758</c:v>
                </c:pt>
                <c:pt idx="3">
                  <c:v>2924</c:v>
                </c:pt>
                <c:pt idx="4">
                  <c:v>3094</c:v>
                </c:pt>
                <c:pt idx="5">
                  <c:v>3233</c:v>
                </c:pt>
                <c:pt idx="6">
                  <c:v>3282</c:v>
                </c:pt>
                <c:pt idx="7">
                  <c:v>3406</c:v>
                </c:pt>
              </c:numCache>
            </c:numRef>
          </c:xVal>
          <c:yVal>
            <c:numRef>
              <c:f>'Dynamic Data'!$E$902:$E$909</c:f>
              <c:numCache>
                <c:formatCode>General</c:formatCode>
                <c:ptCount val="8"/>
                <c:pt idx="0">
                  <c:v>6</c:v>
                </c:pt>
                <c:pt idx="1">
                  <c:v>135</c:v>
                </c:pt>
                <c:pt idx="2">
                  <c:v>481</c:v>
                </c:pt>
                <c:pt idx="3">
                  <c:v>862</c:v>
                </c:pt>
                <c:pt idx="4">
                  <c:v>1214</c:v>
                </c:pt>
                <c:pt idx="5">
                  <c:v>1384</c:v>
                </c:pt>
                <c:pt idx="6">
                  <c:v>1419</c:v>
                </c:pt>
                <c:pt idx="7">
                  <c:v>1531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470800"/>
        <c:axId val="370471360"/>
      </c:scatterChart>
      <c:valAx>
        <c:axId val="370470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elapsed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471360"/>
        <c:crosses val="autoZero"/>
        <c:crossBetween val="midCat"/>
      </c:valAx>
      <c:valAx>
        <c:axId val="37047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Motor RPM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470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Controller RMS Current vs Torque (30% Throttle)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Static!$F$181</c:f>
              <c:strCache>
                <c:ptCount val="1"/>
                <c:pt idx="0">
                  <c:v>Controller RMS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Static!$E$182:$E$210</c:f>
              <c:numCache>
                <c:formatCode>General</c:formatCode>
                <c:ptCount val="29"/>
                <c:pt idx="0">
                  <c:v>18.8</c:v>
                </c:pt>
                <c:pt idx="1">
                  <c:v>19</c:v>
                </c:pt>
                <c:pt idx="2">
                  <c:v>18.899999999999999</c:v>
                </c:pt>
                <c:pt idx="3">
                  <c:v>18.899999999999999</c:v>
                </c:pt>
                <c:pt idx="4">
                  <c:v>19</c:v>
                </c:pt>
                <c:pt idx="5">
                  <c:v>19</c:v>
                </c:pt>
                <c:pt idx="6">
                  <c:v>19.100000000000001</c:v>
                </c:pt>
                <c:pt idx="7">
                  <c:v>19.100000000000001</c:v>
                </c:pt>
                <c:pt idx="8">
                  <c:v>19.100000000000001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19.100000000000001</c:v>
                </c:pt>
                <c:pt idx="14">
                  <c:v>19.100000000000001</c:v>
                </c:pt>
                <c:pt idx="15">
                  <c:v>19.100000000000001</c:v>
                </c:pt>
                <c:pt idx="16">
                  <c:v>19.100000000000001</c:v>
                </c:pt>
                <c:pt idx="17">
                  <c:v>19.100000000000001</c:v>
                </c:pt>
                <c:pt idx="18">
                  <c:v>19.100000000000001</c:v>
                </c:pt>
                <c:pt idx="19">
                  <c:v>19.100000000000001</c:v>
                </c:pt>
                <c:pt idx="20">
                  <c:v>19.100000000000001</c:v>
                </c:pt>
                <c:pt idx="21">
                  <c:v>19.399999999999999</c:v>
                </c:pt>
                <c:pt idx="22">
                  <c:v>20.100000000000001</c:v>
                </c:pt>
                <c:pt idx="23">
                  <c:v>22.7</c:v>
                </c:pt>
                <c:pt idx="24">
                  <c:v>23.8</c:v>
                </c:pt>
                <c:pt idx="25">
                  <c:v>24.8</c:v>
                </c:pt>
                <c:pt idx="26">
                  <c:v>25.9</c:v>
                </c:pt>
                <c:pt idx="27">
                  <c:v>27.5</c:v>
                </c:pt>
                <c:pt idx="28">
                  <c:v>29</c:v>
                </c:pt>
              </c:numCache>
            </c:numRef>
          </c:xVal>
          <c:yVal>
            <c:numRef>
              <c:f>Static!$F$182:$F$210</c:f>
              <c:numCache>
                <c:formatCode>General</c:formatCode>
                <c:ptCount val="29"/>
                <c:pt idx="0">
                  <c:v>155</c:v>
                </c:pt>
                <c:pt idx="1">
                  <c:v>157</c:v>
                </c:pt>
                <c:pt idx="2">
                  <c:v>156</c:v>
                </c:pt>
                <c:pt idx="3">
                  <c:v>156</c:v>
                </c:pt>
                <c:pt idx="4">
                  <c:v>156</c:v>
                </c:pt>
                <c:pt idx="5">
                  <c:v>156</c:v>
                </c:pt>
                <c:pt idx="6">
                  <c:v>156</c:v>
                </c:pt>
                <c:pt idx="7">
                  <c:v>157</c:v>
                </c:pt>
                <c:pt idx="8">
                  <c:v>156</c:v>
                </c:pt>
                <c:pt idx="9">
                  <c:v>156</c:v>
                </c:pt>
                <c:pt idx="10">
                  <c:v>156</c:v>
                </c:pt>
                <c:pt idx="11">
                  <c:v>156</c:v>
                </c:pt>
                <c:pt idx="12">
                  <c:v>156</c:v>
                </c:pt>
                <c:pt idx="13">
                  <c:v>156</c:v>
                </c:pt>
                <c:pt idx="14">
                  <c:v>156</c:v>
                </c:pt>
                <c:pt idx="15">
                  <c:v>156</c:v>
                </c:pt>
                <c:pt idx="16">
                  <c:v>156</c:v>
                </c:pt>
                <c:pt idx="17">
                  <c:v>156</c:v>
                </c:pt>
                <c:pt idx="18">
                  <c:v>156</c:v>
                </c:pt>
                <c:pt idx="19">
                  <c:v>156</c:v>
                </c:pt>
                <c:pt idx="20">
                  <c:v>156</c:v>
                </c:pt>
                <c:pt idx="21">
                  <c:v>156</c:v>
                </c:pt>
                <c:pt idx="22">
                  <c:v>160</c:v>
                </c:pt>
                <c:pt idx="23">
                  <c:v>174</c:v>
                </c:pt>
                <c:pt idx="24">
                  <c:v>182</c:v>
                </c:pt>
                <c:pt idx="25">
                  <c:v>188</c:v>
                </c:pt>
                <c:pt idx="26">
                  <c:v>192</c:v>
                </c:pt>
                <c:pt idx="27">
                  <c:v>200</c:v>
                </c:pt>
                <c:pt idx="28">
                  <c:v>204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509872"/>
        <c:axId val="375510432"/>
      </c:scatterChart>
      <c:valAx>
        <c:axId val="375509872"/>
        <c:scaling>
          <c:orientation val="minMax"/>
          <c:min val="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10432"/>
        <c:crosses val="autoZero"/>
        <c:crossBetween val="midCat"/>
      </c:valAx>
      <c:valAx>
        <c:axId val="37551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09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Controller RMS Current vs Torque (35% Throttle)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Static!$H$181</c:f>
              <c:strCache>
                <c:ptCount val="1"/>
                <c:pt idx="0">
                  <c:v>Controller RMS Current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Static!$G$182:$G$208</c:f>
              <c:numCache>
                <c:formatCode>General</c:formatCode>
                <c:ptCount val="27"/>
                <c:pt idx="0">
                  <c:v>24.91</c:v>
                </c:pt>
                <c:pt idx="1">
                  <c:v>25.2</c:v>
                </c:pt>
                <c:pt idx="2">
                  <c:v>25.75</c:v>
                </c:pt>
                <c:pt idx="3">
                  <c:v>26.1</c:v>
                </c:pt>
                <c:pt idx="4">
                  <c:v>26.38</c:v>
                </c:pt>
                <c:pt idx="5">
                  <c:v>26.38</c:v>
                </c:pt>
                <c:pt idx="6">
                  <c:v>26.38</c:v>
                </c:pt>
                <c:pt idx="7">
                  <c:v>26.08</c:v>
                </c:pt>
                <c:pt idx="8">
                  <c:v>26.38</c:v>
                </c:pt>
                <c:pt idx="9">
                  <c:v>26.23</c:v>
                </c:pt>
                <c:pt idx="10">
                  <c:v>26.23</c:v>
                </c:pt>
                <c:pt idx="11">
                  <c:v>26.38</c:v>
                </c:pt>
                <c:pt idx="12">
                  <c:v>26.52</c:v>
                </c:pt>
                <c:pt idx="13">
                  <c:v>26.38</c:v>
                </c:pt>
                <c:pt idx="14">
                  <c:v>26.23</c:v>
                </c:pt>
                <c:pt idx="15">
                  <c:v>26.23</c:v>
                </c:pt>
                <c:pt idx="16">
                  <c:v>26.23</c:v>
                </c:pt>
                <c:pt idx="17">
                  <c:v>26.23</c:v>
                </c:pt>
                <c:pt idx="18">
                  <c:v>26.38</c:v>
                </c:pt>
                <c:pt idx="19">
                  <c:v>26.38</c:v>
                </c:pt>
                <c:pt idx="20">
                  <c:v>26.38</c:v>
                </c:pt>
                <c:pt idx="21">
                  <c:v>26.38</c:v>
                </c:pt>
                <c:pt idx="22">
                  <c:v>26.23</c:v>
                </c:pt>
                <c:pt idx="23">
                  <c:v>27.69</c:v>
                </c:pt>
                <c:pt idx="24">
                  <c:v>29.74</c:v>
                </c:pt>
                <c:pt idx="25">
                  <c:v>31.79</c:v>
                </c:pt>
                <c:pt idx="26">
                  <c:v>33.11</c:v>
                </c:pt>
              </c:numCache>
            </c:numRef>
          </c:xVal>
          <c:yVal>
            <c:numRef>
              <c:f>Static!$H$182:$H$208</c:f>
              <c:numCache>
                <c:formatCode>General</c:formatCode>
                <c:ptCount val="27"/>
                <c:pt idx="0">
                  <c:v>187</c:v>
                </c:pt>
                <c:pt idx="1">
                  <c:v>191</c:v>
                </c:pt>
                <c:pt idx="2">
                  <c:v>190</c:v>
                </c:pt>
                <c:pt idx="3">
                  <c:v>194</c:v>
                </c:pt>
                <c:pt idx="4">
                  <c:v>194</c:v>
                </c:pt>
                <c:pt idx="5">
                  <c:v>196</c:v>
                </c:pt>
                <c:pt idx="6">
                  <c:v>194</c:v>
                </c:pt>
                <c:pt idx="7">
                  <c:v>195</c:v>
                </c:pt>
                <c:pt idx="8">
                  <c:v>196</c:v>
                </c:pt>
                <c:pt idx="9">
                  <c:v>196</c:v>
                </c:pt>
                <c:pt idx="10">
                  <c:v>196</c:v>
                </c:pt>
                <c:pt idx="11">
                  <c:v>196</c:v>
                </c:pt>
                <c:pt idx="12">
                  <c:v>196</c:v>
                </c:pt>
                <c:pt idx="13">
                  <c:v>196</c:v>
                </c:pt>
                <c:pt idx="14">
                  <c:v>196</c:v>
                </c:pt>
                <c:pt idx="15">
                  <c:v>196</c:v>
                </c:pt>
                <c:pt idx="16">
                  <c:v>196</c:v>
                </c:pt>
                <c:pt idx="17">
                  <c:v>196</c:v>
                </c:pt>
                <c:pt idx="18">
                  <c:v>196</c:v>
                </c:pt>
                <c:pt idx="19">
                  <c:v>196</c:v>
                </c:pt>
                <c:pt idx="20">
                  <c:v>196</c:v>
                </c:pt>
                <c:pt idx="21">
                  <c:v>196</c:v>
                </c:pt>
                <c:pt idx="22">
                  <c:v>196</c:v>
                </c:pt>
                <c:pt idx="23">
                  <c:v>200</c:v>
                </c:pt>
                <c:pt idx="24">
                  <c:v>215</c:v>
                </c:pt>
                <c:pt idx="25">
                  <c:v>220</c:v>
                </c:pt>
                <c:pt idx="26">
                  <c:v>229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Static!$H$181</c:f>
              <c:strCache>
                <c:ptCount val="1"/>
                <c:pt idx="0">
                  <c:v>Controller RMS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Static!$G$182:$G$208</c:f>
              <c:numCache>
                <c:formatCode>General</c:formatCode>
                <c:ptCount val="27"/>
                <c:pt idx="0">
                  <c:v>24.91</c:v>
                </c:pt>
                <c:pt idx="1">
                  <c:v>25.2</c:v>
                </c:pt>
                <c:pt idx="2">
                  <c:v>25.75</c:v>
                </c:pt>
                <c:pt idx="3">
                  <c:v>26.1</c:v>
                </c:pt>
                <c:pt idx="4">
                  <c:v>26.38</c:v>
                </c:pt>
                <c:pt idx="5">
                  <c:v>26.38</c:v>
                </c:pt>
                <c:pt idx="6">
                  <c:v>26.38</c:v>
                </c:pt>
                <c:pt idx="7">
                  <c:v>26.08</c:v>
                </c:pt>
                <c:pt idx="8">
                  <c:v>26.38</c:v>
                </c:pt>
                <c:pt idx="9">
                  <c:v>26.23</c:v>
                </c:pt>
                <c:pt idx="10">
                  <c:v>26.23</c:v>
                </c:pt>
                <c:pt idx="11">
                  <c:v>26.38</c:v>
                </c:pt>
                <c:pt idx="12">
                  <c:v>26.52</c:v>
                </c:pt>
                <c:pt idx="13">
                  <c:v>26.38</c:v>
                </c:pt>
                <c:pt idx="14">
                  <c:v>26.23</c:v>
                </c:pt>
                <c:pt idx="15">
                  <c:v>26.23</c:v>
                </c:pt>
                <c:pt idx="16">
                  <c:v>26.23</c:v>
                </c:pt>
                <c:pt idx="17">
                  <c:v>26.23</c:v>
                </c:pt>
                <c:pt idx="18">
                  <c:v>26.38</c:v>
                </c:pt>
                <c:pt idx="19">
                  <c:v>26.38</c:v>
                </c:pt>
                <c:pt idx="20">
                  <c:v>26.38</c:v>
                </c:pt>
                <c:pt idx="21">
                  <c:v>26.38</c:v>
                </c:pt>
                <c:pt idx="22">
                  <c:v>26.23</c:v>
                </c:pt>
                <c:pt idx="23">
                  <c:v>27.69</c:v>
                </c:pt>
                <c:pt idx="24">
                  <c:v>29.74</c:v>
                </c:pt>
                <c:pt idx="25">
                  <c:v>31.79</c:v>
                </c:pt>
                <c:pt idx="26">
                  <c:v>33.11</c:v>
                </c:pt>
              </c:numCache>
            </c:numRef>
          </c:xVal>
          <c:yVal>
            <c:numRef>
              <c:f>Static!$H$182:$H$208</c:f>
              <c:numCache>
                <c:formatCode>General</c:formatCode>
                <c:ptCount val="27"/>
                <c:pt idx="0">
                  <c:v>187</c:v>
                </c:pt>
                <c:pt idx="1">
                  <c:v>191</c:v>
                </c:pt>
                <c:pt idx="2">
                  <c:v>190</c:v>
                </c:pt>
                <c:pt idx="3">
                  <c:v>194</c:v>
                </c:pt>
                <c:pt idx="4">
                  <c:v>194</c:v>
                </c:pt>
                <c:pt idx="5">
                  <c:v>196</c:v>
                </c:pt>
                <c:pt idx="6">
                  <c:v>194</c:v>
                </c:pt>
                <c:pt idx="7">
                  <c:v>195</c:v>
                </c:pt>
                <c:pt idx="8">
                  <c:v>196</c:v>
                </c:pt>
                <c:pt idx="9">
                  <c:v>196</c:v>
                </c:pt>
                <c:pt idx="10">
                  <c:v>196</c:v>
                </c:pt>
                <c:pt idx="11">
                  <c:v>196</c:v>
                </c:pt>
                <c:pt idx="12">
                  <c:v>196</c:v>
                </c:pt>
                <c:pt idx="13">
                  <c:v>196</c:v>
                </c:pt>
                <c:pt idx="14">
                  <c:v>196</c:v>
                </c:pt>
                <c:pt idx="15">
                  <c:v>196</c:v>
                </c:pt>
                <c:pt idx="16">
                  <c:v>196</c:v>
                </c:pt>
                <c:pt idx="17">
                  <c:v>196</c:v>
                </c:pt>
                <c:pt idx="18">
                  <c:v>196</c:v>
                </c:pt>
                <c:pt idx="19">
                  <c:v>196</c:v>
                </c:pt>
                <c:pt idx="20">
                  <c:v>196</c:v>
                </c:pt>
                <c:pt idx="21">
                  <c:v>196</c:v>
                </c:pt>
                <c:pt idx="22">
                  <c:v>196</c:v>
                </c:pt>
                <c:pt idx="23">
                  <c:v>200</c:v>
                </c:pt>
                <c:pt idx="24">
                  <c:v>215</c:v>
                </c:pt>
                <c:pt idx="25">
                  <c:v>220</c:v>
                </c:pt>
                <c:pt idx="26">
                  <c:v>229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Static!$H$181</c:f>
              <c:strCache>
                <c:ptCount val="1"/>
                <c:pt idx="0">
                  <c:v>Controller RMS Current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Static!$G$182:$G$208</c:f>
              <c:numCache>
                <c:formatCode>General</c:formatCode>
                <c:ptCount val="27"/>
                <c:pt idx="0">
                  <c:v>24.91</c:v>
                </c:pt>
                <c:pt idx="1">
                  <c:v>25.2</c:v>
                </c:pt>
                <c:pt idx="2">
                  <c:v>25.75</c:v>
                </c:pt>
                <c:pt idx="3">
                  <c:v>26.1</c:v>
                </c:pt>
                <c:pt idx="4">
                  <c:v>26.38</c:v>
                </c:pt>
                <c:pt idx="5">
                  <c:v>26.38</c:v>
                </c:pt>
                <c:pt idx="6">
                  <c:v>26.38</c:v>
                </c:pt>
                <c:pt idx="7">
                  <c:v>26.08</c:v>
                </c:pt>
                <c:pt idx="8">
                  <c:v>26.38</c:v>
                </c:pt>
                <c:pt idx="9">
                  <c:v>26.23</c:v>
                </c:pt>
                <c:pt idx="10">
                  <c:v>26.23</c:v>
                </c:pt>
                <c:pt idx="11">
                  <c:v>26.38</c:v>
                </c:pt>
                <c:pt idx="12">
                  <c:v>26.52</c:v>
                </c:pt>
                <c:pt idx="13">
                  <c:v>26.38</c:v>
                </c:pt>
                <c:pt idx="14">
                  <c:v>26.23</c:v>
                </c:pt>
                <c:pt idx="15">
                  <c:v>26.23</c:v>
                </c:pt>
                <c:pt idx="16">
                  <c:v>26.23</c:v>
                </c:pt>
                <c:pt idx="17">
                  <c:v>26.23</c:v>
                </c:pt>
                <c:pt idx="18">
                  <c:v>26.38</c:v>
                </c:pt>
                <c:pt idx="19">
                  <c:v>26.38</c:v>
                </c:pt>
                <c:pt idx="20">
                  <c:v>26.38</c:v>
                </c:pt>
                <c:pt idx="21">
                  <c:v>26.38</c:v>
                </c:pt>
                <c:pt idx="22">
                  <c:v>26.23</c:v>
                </c:pt>
                <c:pt idx="23">
                  <c:v>27.69</c:v>
                </c:pt>
                <c:pt idx="24">
                  <c:v>29.74</c:v>
                </c:pt>
                <c:pt idx="25">
                  <c:v>31.79</c:v>
                </c:pt>
                <c:pt idx="26">
                  <c:v>33.11</c:v>
                </c:pt>
              </c:numCache>
            </c:numRef>
          </c:xVal>
          <c:yVal>
            <c:numRef>
              <c:f>Static!$H$182:$H$208</c:f>
              <c:numCache>
                <c:formatCode>General</c:formatCode>
                <c:ptCount val="27"/>
                <c:pt idx="0">
                  <c:v>187</c:v>
                </c:pt>
                <c:pt idx="1">
                  <c:v>191</c:v>
                </c:pt>
                <c:pt idx="2">
                  <c:v>190</c:v>
                </c:pt>
                <c:pt idx="3">
                  <c:v>194</c:v>
                </c:pt>
                <c:pt idx="4">
                  <c:v>194</c:v>
                </c:pt>
                <c:pt idx="5">
                  <c:v>196</c:v>
                </c:pt>
                <c:pt idx="6">
                  <c:v>194</c:v>
                </c:pt>
                <c:pt idx="7">
                  <c:v>195</c:v>
                </c:pt>
                <c:pt idx="8">
                  <c:v>196</c:v>
                </c:pt>
                <c:pt idx="9">
                  <c:v>196</c:v>
                </c:pt>
                <c:pt idx="10">
                  <c:v>196</c:v>
                </c:pt>
                <c:pt idx="11">
                  <c:v>196</c:v>
                </c:pt>
                <c:pt idx="12">
                  <c:v>196</c:v>
                </c:pt>
                <c:pt idx="13">
                  <c:v>196</c:v>
                </c:pt>
                <c:pt idx="14">
                  <c:v>196</c:v>
                </c:pt>
                <c:pt idx="15">
                  <c:v>196</c:v>
                </c:pt>
                <c:pt idx="16">
                  <c:v>196</c:v>
                </c:pt>
                <c:pt idx="17">
                  <c:v>196</c:v>
                </c:pt>
                <c:pt idx="18">
                  <c:v>196</c:v>
                </c:pt>
                <c:pt idx="19">
                  <c:v>196</c:v>
                </c:pt>
                <c:pt idx="20">
                  <c:v>196</c:v>
                </c:pt>
                <c:pt idx="21">
                  <c:v>196</c:v>
                </c:pt>
                <c:pt idx="22">
                  <c:v>196</c:v>
                </c:pt>
                <c:pt idx="23">
                  <c:v>200</c:v>
                </c:pt>
                <c:pt idx="24">
                  <c:v>215</c:v>
                </c:pt>
                <c:pt idx="25">
                  <c:v>220</c:v>
                </c:pt>
                <c:pt idx="26">
                  <c:v>229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513792"/>
        <c:axId val="375514352"/>
      </c:scatterChart>
      <c:valAx>
        <c:axId val="375513792"/>
        <c:scaling>
          <c:orientation val="minMax"/>
          <c:min val="2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14352"/>
        <c:crosses val="autoZero"/>
        <c:crossBetween val="midCat"/>
      </c:valAx>
      <c:valAx>
        <c:axId val="37551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13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18" Type="http://schemas.openxmlformats.org/officeDocument/2006/relationships/chart" Target="../charts/chart60.xml"/><Relationship Id="rId26" Type="http://schemas.openxmlformats.org/officeDocument/2006/relationships/chart" Target="../charts/chart68.xml"/><Relationship Id="rId3" Type="http://schemas.openxmlformats.org/officeDocument/2006/relationships/chart" Target="../charts/chart45.xml"/><Relationship Id="rId21" Type="http://schemas.openxmlformats.org/officeDocument/2006/relationships/chart" Target="../charts/chart63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17" Type="http://schemas.openxmlformats.org/officeDocument/2006/relationships/chart" Target="../charts/chart59.xml"/><Relationship Id="rId25" Type="http://schemas.openxmlformats.org/officeDocument/2006/relationships/chart" Target="../charts/chart67.xml"/><Relationship Id="rId2" Type="http://schemas.openxmlformats.org/officeDocument/2006/relationships/chart" Target="../charts/chart44.xml"/><Relationship Id="rId16" Type="http://schemas.openxmlformats.org/officeDocument/2006/relationships/chart" Target="../charts/chart58.xml"/><Relationship Id="rId20" Type="http://schemas.openxmlformats.org/officeDocument/2006/relationships/chart" Target="../charts/chart62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24" Type="http://schemas.openxmlformats.org/officeDocument/2006/relationships/chart" Target="../charts/chart66.xml"/><Relationship Id="rId5" Type="http://schemas.openxmlformats.org/officeDocument/2006/relationships/chart" Target="../charts/chart47.xml"/><Relationship Id="rId15" Type="http://schemas.openxmlformats.org/officeDocument/2006/relationships/chart" Target="../charts/chart57.xml"/><Relationship Id="rId23" Type="http://schemas.openxmlformats.org/officeDocument/2006/relationships/chart" Target="../charts/chart65.xml"/><Relationship Id="rId28" Type="http://schemas.openxmlformats.org/officeDocument/2006/relationships/chart" Target="../charts/chart70.xml"/><Relationship Id="rId10" Type="http://schemas.openxmlformats.org/officeDocument/2006/relationships/chart" Target="../charts/chart52.xml"/><Relationship Id="rId19" Type="http://schemas.openxmlformats.org/officeDocument/2006/relationships/chart" Target="../charts/chart61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Relationship Id="rId22" Type="http://schemas.openxmlformats.org/officeDocument/2006/relationships/chart" Target="../charts/chart64.xml"/><Relationship Id="rId27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490537</xdr:colOff>
      <xdr:row>62</xdr:row>
      <xdr:rowOff>180975</xdr:rowOff>
    </xdr:from>
    <xdr:to>
      <xdr:col>15</xdr:col>
      <xdr:colOff>261937</xdr:colOff>
      <xdr:row>76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423862</xdr:colOff>
      <xdr:row>62</xdr:row>
      <xdr:rowOff>171450</xdr:rowOff>
    </xdr:from>
    <xdr:to>
      <xdr:col>22</xdr:col>
      <xdr:colOff>195262</xdr:colOff>
      <xdr:row>76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652462</xdr:colOff>
      <xdr:row>77</xdr:row>
      <xdr:rowOff>28575</xdr:rowOff>
    </xdr:from>
    <xdr:to>
      <xdr:col>15</xdr:col>
      <xdr:colOff>423862</xdr:colOff>
      <xdr:row>90</xdr:row>
      <xdr:rowOff>47625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681037</xdr:colOff>
      <xdr:row>77</xdr:row>
      <xdr:rowOff>114300</xdr:rowOff>
    </xdr:from>
    <xdr:to>
      <xdr:col>22</xdr:col>
      <xdr:colOff>452437</xdr:colOff>
      <xdr:row>90</xdr:row>
      <xdr:rowOff>133350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457200</xdr:colOff>
      <xdr:row>40</xdr:row>
      <xdr:rowOff>76200</xdr:rowOff>
    </xdr:from>
    <xdr:to>
      <xdr:col>11</xdr:col>
      <xdr:colOff>619125</xdr:colOff>
      <xdr:row>53</xdr:row>
      <xdr:rowOff>95250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514350</xdr:colOff>
      <xdr:row>209</xdr:row>
      <xdr:rowOff>200025</xdr:rowOff>
    </xdr:from>
    <xdr:to>
      <xdr:col>3</xdr:col>
      <xdr:colOff>1133475</xdr:colOff>
      <xdr:row>223</xdr:row>
      <xdr:rowOff>133350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1447800</xdr:colOff>
      <xdr:row>210</xdr:row>
      <xdr:rowOff>76200</xdr:rowOff>
    </xdr:from>
    <xdr:to>
      <xdr:col>6</xdr:col>
      <xdr:colOff>428625</xdr:colOff>
      <xdr:row>224</xdr:row>
      <xdr:rowOff>19050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257175</xdr:colOff>
      <xdr:row>225</xdr:row>
      <xdr:rowOff>0</xdr:rowOff>
    </xdr:from>
    <xdr:to>
      <xdr:col>3</xdr:col>
      <xdr:colOff>876300</xdr:colOff>
      <xdr:row>238</xdr:row>
      <xdr:rowOff>142875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1400175</xdr:colOff>
      <xdr:row>225</xdr:row>
      <xdr:rowOff>66675</xdr:rowOff>
    </xdr:from>
    <xdr:to>
      <xdr:col>6</xdr:col>
      <xdr:colOff>381000</xdr:colOff>
      <xdr:row>239</xdr:row>
      <xdr:rowOff>9525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257175</xdr:colOff>
      <xdr:row>239</xdr:row>
      <xdr:rowOff>161925</xdr:rowOff>
    </xdr:from>
    <xdr:to>
      <xdr:col>4</xdr:col>
      <xdr:colOff>1276350</xdr:colOff>
      <xdr:row>253</xdr:row>
      <xdr:rowOff>104775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809625</xdr:colOff>
      <xdr:row>286</xdr:row>
      <xdr:rowOff>66675</xdr:rowOff>
    </xdr:from>
    <xdr:to>
      <xdr:col>4</xdr:col>
      <xdr:colOff>333375</xdr:colOff>
      <xdr:row>299</xdr:row>
      <xdr:rowOff>85725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728662</xdr:colOff>
      <xdr:row>287</xdr:row>
      <xdr:rowOff>0</xdr:rowOff>
    </xdr:from>
    <xdr:to>
      <xdr:col>7</xdr:col>
      <xdr:colOff>14287</xdr:colOff>
      <xdr:row>300</xdr:row>
      <xdr:rowOff>19050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1395412</xdr:colOff>
      <xdr:row>302</xdr:row>
      <xdr:rowOff>38100</xdr:rowOff>
    </xdr:from>
    <xdr:to>
      <xdr:col>6</xdr:col>
      <xdr:colOff>376237</xdr:colOff>
      <xdr:row>315</xdr:row>
      <xdr:rowOff>66675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595312</xdr:colOff>
      <xdr:row>287</xdr:row>
      <xdr:rowOff>9525</xdr:rowOff>
    </xdr:from>
    <xdr:to>
      <xdr:col>12</xdr:col>
      <xdr:colOff>414337</xdr:colOff>
      <xdr:row>300</xdr:row>
      <xdr:rowOff>28575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0</xdr:colOff>
      <xdr:row>92</xdr:row>
      <xdr:rowOff>128586</xdr:rowOff>
    </xdr:from>
    <xdr:to>
      <xdr:col>15</xdr:col>
      <xdr:colOff>457200</xdr:colOff>
      <xdr:row>106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195262</xdr:colOff>
      <xdr:row>92</xdr:row>
      <xdr:rowOff>147637</xdr:rowOff>
    </xdr:from>
    <xdr:to>
      <xdr:col>22</xdr:col>
      <xdr:colOff>652462</xdr:colOff>
      <xdr:row>106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623887</xdr:colOff>
      <xdr:row>115</xdr:row>
      <xdr:rowOff>23813</xdr:rowOff>
    </xdr:from>
    <xdr:to>
      <xdr:col>15</xdr:col>
      <xdr:colOff>395287</xdr:colOff>
      <xdr:row>128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119062</xdr:colOff>
      <xdr:row>114</xdr:row>
      <xdr:rowOff>204788</xdr:rowOff>
    </xdr:from>
    <xdr:to>
      <xdr:col>22</xdr:col>
      <xdr:colOff>576262</xdr:colOff>
      <xdr:row>128</xdr:row>
      <xdr:rowOff>66676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914400</xdr:colOff>
      <xdr:row>163</xdr:row>
      <xdr:rowOff>123825</xdr:rowOff>
    </xdr:from>
    <xdr:to>
      <xdr:col>7</xdr:col>
      <xdr:colOff>200025</xdr:colOff>
      <xdr:row>177</xdr:row>
      <xdr:rowOff>66675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833437</xdr:colOff>
      <xdr:row>163</xdr:row>
      <xdr:rowOff>100012</xdr:rowOff>
    </xdr:from>
    <xdr:to>
      <xdr:col>12</xdr:col>
      <xdr:colOff>652462</xdr:colOff>
      <xdr:row>177</xdr:row>
      <xdr:rowOff>42862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295274</xdr:colOff>
      <xdr:row>1</xdr:row>
      <xdr:rowOff>161923</xdr:rowOff>
    </xdr:from>
    <xdr:to>
      <xdr:col>26</xdr:col>
      <xdr:colOff>304800</xdr:colOff>
      <xdr:row>28</xdr:row>
      <xdr:rowOff>190500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252412</xdr:colOff>
      <xdr:row>28</xdr:row>
      <xdr:rowOff>190500</xdr:rowOff>
    </xdr:from>
    <xdr:to>
      <xdr:col>22</xdr:col>
      <xdr:colOff>23812</xdr:colOff>
      <xdr:row>42</xdr:row>
      <xdr:rowOff>9525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15</xdr:col>
      <xdr:colOff>290512</xdr:colOff>
      <xdr:row>42</xdr:row>
      <xdr:rowOff>9525</xdr:rowOff>
    </xdr:from>
    <xdr:to>
      <xdr:col>22</xdr:col>
      <xdr:colOff>61912</xdr:colOff>
      <xdr:row>55</xdr:row>
      <xdr:rowOff>28575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642936</xdr:colOff>
      <xdr:row>210</xdr:row>
      <xdr:rowOff>57149</xdr:rowOff>
    </xdr:from>
    <xdr:to>
      <xdr:col>19</xdr:col>
      <xdr:colOff>452529</xdr:colOff>
      <xdr:row>228</xdr:row>
      <xdr:rowOff>43793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1071562</xdr:colOff>
      <xdr:row>136</xdr:row>
      <xdr:rowOff>190500</xdr:rowOff>
    </xdr:from>
    <xdr:to>
      <xdr:col>7</xdr:col>
      <xdr:colOff>357187</xdr:colOff>
      <xdr:row>150</xdr:row>
      <xdr:rowOff>9525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595312</xdr:colOff>
      <xdr:row>137</xdr:row>
      <xdr:rowOff>76200</xdr:rowOff>
    </xdr:from>
    <xdr:to>
      <xdr:col>12</xdr:col>
      <xdr:colOff>414337</xdr:colOff>
      <xdr:row>150</xdr:row>
      <xdr:rowOff>95250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381145</xdr:colOff>
      <xdr:row>133</xdr:row>
      <xdr:rowOff>87586</xdr:rowOff>
    </xdr:from>
    <xdr:to>
      <xdr:col>25</xdr:col>
      <xdr:colOff>587210</xdr:colOff>
      <xdr:row>158</xdr:row>
      <xdr:rowOff>14598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66675</xdr:colOff>
      <xdr:row>348</xdr:row>
      <xdr:rowOff>161925</xdr:rowOff>
    </xdr:from>
    <xdr:to>
      <xdr:col>2</xdr:col>
      <xdr:colOff>1762125</xdr:colOff>
      <xdr:row>362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</xdr:col>
      <xdr:colOff>166687</xdr:colOff>
      <xdr:row>348</xdr:row>
      <xdr:rowOff>142875</xdr:rowOff>
    </xdr:from>
    <xdr:to>
      <xdr:col>5</xdr:col>
      <xdr:colOff>1119187</xdr:colOff>
      <xdr:row>362</xdr:row>
      <xdr:rowOff>85725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1595437</xdr:colOff>
      <xdr:row>348</xdr:row>
      <xdr:rowOff>142875</xdr:rowOff>
    </xdr:from>
    <xdr:to>
      <xdr:col>9</xdr:col>
      <xdr:colOff>23812</xdr:colOff>
      <xdr:row>362</xdr:row>
      <xdr:rowOff>85725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10</xdr:col>
      <xdr:colOff>4762</xdr:colOff>
      <xdr:row>348</xdr:row>
      <xdr:rowOff>142875</xdr:rowOff>
    </xdr:from>
    <xdr:to>
      <xdr:col>16</xdr:col>
      <xdr:colOff>461962</xdr:colOff>
      <xdr:row>362</xdr:row>
      <xdr:rowOff>85725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17</xdr:col>
      <xdr:colOff>280987</xdr:colOff>
      <xdr:row>348</xdr:row>
      <xdr:rowOff>142875</xdr:rowOff>
    </xdr:from>
    <xdr:to>
      <xdr:col>24</xdr:col>
      <xdr:colOff>52387</xdr:colOff>
      <xdr:row>362</xdr:row>
      <xdr:rowOff>85725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109537</xdr:colOff>
      <xdr:row>364</xdr:row>
      <xdr:rowOff>19050</xdr:rowOff>
    </xdr:from>
    <xdr:to>
      <xdr:col>3</xdr:col>
      <xdr:colOff>33337</xdr:colOff>
      <xdr:row>377</xdr:row>
      <xdr:rowOff>161925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</xdr:col>
      <xdr:colOff>176212</xdr:colOff>
      <xdr:row>364</xdr:row>
      <xdr:rowOff>0</xdr:rowOff>
    </xdr:from>
    <xdr:to>
      <xdr:col>5</xdr:col>
      <xdr:colOff>1128712</xdr:colOff>
      <xdr:row>377</xdr:row>
      <xdr:rowOff>142875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1662112</xdr:colOff>
      <xdr:row>364</xdr:row>
      <xdr:rowOff>19050</xdr:rowOff>
    </xdr:from>
    <xdr:to>
      <xdr:col>9</xdr:col>
      <xdr:colOff>90487</xdr:colOff>
      <xdr:row>377</xdr:row>
      <xdr:rowOff>161925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595312</xdr:colOff>
      <xdr:row>364</xdr:row>
      <xdr:rowOff>38100</xdr:rowOff>
    </xdr:from>
    <xdr:to>
      <xdr:col>16</xdr:col>
      <xdr:colOff>366712</xdr:colOff>
      <xdr:row>377</xdr:row>
      <xdr:rowOff>180975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17</xdr:col>
      <xdr:colOff>195262</xdr:colOff>
      <xdr:row>364</xdr:row>
      <xdr:rowOff>28575</xdr:rowOff>
    </xdr:from>
    <xdr:to>
      <xdr:col>23</xdr:col>
      <xdr:colOff>652462</xdr:colOff>
      <xdr:row>377</xdr:row>
      <xdr:rowOff>171450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338137</xdr:colOff>
      <xdr:row>392</xdr:row>
      <xdr:rowOff>47625</xdr:rowOff>
    </xdr:from>
    <xdr:to>
      <xdr:col>3</xdr:col>
      <xdr:colOff>261937</xdr:colOff>
      <xdr:row>405</xdr:row>
      <xdr:rowOff>190500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3</xdr:col>
      <xdr:colOff>700087</xdr:colOff>
      <xdr:row>392</xdr:row>
      <xdr:rowOff>66675</xdr:rowOff>
    </xdr:from>
    <xdr:to>
      <xdr:col>5</xdr:col>
      <xdr:colOff>1652587</xdr:colOff>
      <xdr:row>406</xdr:row>
      <xdr:rowOff>9525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461962</xdr:colOff>
      <xdr:row>392</xdr:row>
      <xdr:rowOff>76200</xdr:rowOff>
    </xdr:from>
    <xdr:to>
      <xdr:col>10</xdr:col>
      <xdr:colOff>176212</xdr:colOff>
      <xdr:row>406</xdr:row>
      <xdr:rowOff>19050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24</xdr:col>
      <xdr:colOff>381000</xdr:colOff>
      <xdr:row>353</xdr:row>
      <xdr:rowOff>19050</xdr:rowOff>
    </xdr:from>
    <xdr:to>
      <xdr:col>34</xdr:col>
      <xdr:colOff>57150</xdr:colOff>
      <xdr:row>372</xdr:row>
      <xdr:rowOff>190501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3</xdr:col>
      <xdr:colOff>1272189</xdr:colOff>
      <xdr:row>420</xdr:row>
      <xdr:rowOff>46200</xdr:rowOff>
    </xdr:from>
    <xdr:to>
      <xdr:col>7</xdr:col>
      <xdr:colOff>492673</xdr:colOff>
      <xdr:row>439</xdr:row>
      <xdr:rowOff>109483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661986</xdr:colOff>
      <xdr:row>2</xdr:row>
      <xdr:rowOff>204786</xdr:rowOff>
    </xdr:from>
    <xdr:to>
      <xdr:col>19</xdr:col>
      <xdr:colOff>247650</xdr:colOff>
      <xdr:row>18</xdr:row>
      <xdr:rowOff>200025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523875</xdr:colOff>
      <xdr:row>34</xdr:row>
      <xdr:rowOff>66674</xdr:rowOff>
    </xdr:from>
    <xdr:to>
      <xdr:col>18</xdr:col>
      <xdr:colOff>295275</xdr:colOff>
      <xdr:row>48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97</xdr:row>
      <xdr:rowOff>142875</xdr:rowOff>
    </xdr:from>
    <xdr:to>
      <xdr:col>19</xdr:col>
      <xdr:colOff>590550</xdr:colOff>
      <xdr:row>110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209550</xdr:colOff>
      <xdr:row>194</xdr:row>
      <xdr:rowOff>133350</xdr:rowOff>
    </xdr:from>
    <xdr:to>
      <xdr:col>20</xdr:col>
      <xdr:colOff>47625</xdr:colOff>
      <xdr:row>207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133350</xdr:colOff>
      <xdr:row>269</xdr:row>
      <xdr:rowOff>180975</xdr:rowOff>
    </xdr:from>
    <xdr:to>
      <xdr:col>19</xdr:col>
      <xdr:colOff>647700</xdr:colOff>
      <xdr:row>282</xdr:row>
      <xdr:rowOff>200025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409575</xdr:colOff>
      <xdr:row>357</xdr:row>
      <xdr:rowOff>85725</xdr:rowOff>
    </xdr:from>
    <xdr:to>
      <xdr:col>20</xdr:col>
      <xdr:colOff>247650</xdr:colOff>
      <xdr:row>371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390525</xdr:colOff>
      <xdr:row>435</xdr:row>
      <xdr:rowOff>28575</xdr:rowOff>
    </xdr:from>
    <xdr:to>
      <xdr:col>20</xdr:col>
      <xdr:colOff>228600</xdr:colOff>
      <xdr:row>448</xdr:row>
      <xdr:rowOff>171450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</xdr:colOff>
      <xdr:row>521</xdr:row>
      <xdr:rowOff>42862</xdr:rowOff>
    </xdr:from>
    <xdr:to>
      <xdr:col>19</xdr:col>
      <xdr:colOff>523875</xdr:colOff>
      <xdr:row>534</xdr:row>
      <xdr:rowOff>185737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666750</xdr:colOff>
      <xdr:row>614</xdr:row>
      <xdr:rowOff>128587</xdr:rowOff>
    </xdr:from>
    <xdr:to>
      <xdr:col>19</xdr:col>
      <xdr:colOff>504825</xdr:colOff>
      <xdr:row>628</xdr:row>
      <xdr:rowOff>71437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195262</xdr:colOff>
      <xdr:row>663</xdr:row>
      <xdr:rowOff>33337</xdr:rowOff>
    </xdr:from>
    <xdr:to>
      <xdr:col>20</xdr:col>
      <xdr:colOff>33337</xdr:colOff>
      <xdr:row>676</xdr:row>
      <xdr:rowOff>176212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161925</xdr:colOff>
      <xdr:row>710</xdr:row>
      <xdr:rowOff>100012</xdr:rowOff>
    </xdr:from>
    <xdr:to>
      <xdr:col>20</xdr:col>
      <xdr:colOff>0</xdr:colOff>
      <xdr:row>724</xdr:row>
      <xdr:rowOff>42862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180974</xdr:colOff>
      <xdr:row>764</xdr:row>
      <xdr:rowOff>33336</xdr:rowOff>
    </xdr:from>
    <xdr:to>
      <xdr:col>22</xdr:col>
      <xdr:colOff>276225</xdr:colOff>
      <xdr:row>780</xdr:row>
      <xdr:rowOff>190499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114300</xdr:colOff>
      <xdr:row>832</xdr:row>
      <xdr:rowOff>166687</xdr:rowOff>
    </xdr:from>
    <xdr:to>
      <xdr:col>19</xdr:col>
      <xdr:colOff>628650</xdr:colOff>
      <xdr:row>846</xdr:row>
      <xdr:rowOff>109537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571500</xdr:colOff>
      <xdr:row>881</xdr:row>
      <xdr:rowOff>52387</xdr:rowOff>
    </xdr:from>
    <xdr:to>
      <xdr:col>20</xdr:col>
      <xdr:colOff>409575</xdr:colOff>
      <xdr:row>894</xdr:row>
      <xdr:rowOff>195262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352425</xdr:colOff>
      <xdr:row>953</xdr:row>
      <xdr:rowOff>4762</xdr:rowOff>
    </xdr:from>
    <xdr:to>
      <xdr:col>20</xdr:col>
      <xdr:colOff>190500</xdr:colOff>
      <xdr:row>966</xdr:row>
      <xdr:rowOff>147637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24</xdr:col>
      <xdr:colOff>657225</xdr:colOff>
      <xdr:row>3</xdr:row>
      <xdr:rowOff>42862</xdr:rowOff>
    </xdr:from>
    <xdr:to>
      <xdr:col>33</xdr:col>
      <xdr:colOff>104775</xdr:colOff>
      <xdr:row>16</xdr:row>
      <xdr:rowOff>61912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26</xdr:col>
      <xdr:colOff>400050</xdr:colOff>
      <xdr:row>17</xdr:row>
      <xdr:rowOff>47625</xdr:rowOff>
    </xdr:from>
    <xdr:to>
      <xdr:col>33</xdr:col>
      <xdr:colOff>238125</xdr:colOff>
      <xdr:row>30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104774</xdr:colOff>
      <xdr:row>284</xdr:row>
      <xdr:rowOff>142875</xdr:rowOff>
    </xdr:from>
    <xdr:to>
      <xdr:col>22</xdr:col>
      <xdr:colOff>276224</xdr:colOff>
      <xdr:row>297</xdr:row>
      <xdr:rowOff>161925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438150</xdr:colOff>
      <xdr:row>450</xdr:row>
      <xdr:rowOff>161925</xdr:rowOff>
    </xdr:from>
    <xdr:to>
      <xdr:col>20</xdr:col>
      <xdr:colOff>276225</xdr:colOff>
      <xdr:row>464</xdr:row>
      <xdr:rowOff>104775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19050</xdr:colOff>
      <xdr:row>537</xdr:row>
      <xdr:rowOff>38100</xdr:rowOff>
    </xdr:from>
    <xdr:to>
      <xdr:col>19</xdr:col>
      <xdr:colOff>533400</xdr:colOff>
      <xdr:row>550</xdr:row>
      <xdr:rowOff>180975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</xdr:colOff>
      <xdr:row>629</xdr:row>
      <xdr:rowOff>171450</xdr:rowOff>
    </xdr:from>
    <xdr:to>
      <xdr:col>19</xdr:col>
      <xdr:colOff>523875</xdr:colOff>
      <xdr:row>643</xdr:row>
      <xdr:rowOff>114300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209550</xdr:colOff>
      <xdr:row>678</xdr:row>
      <xdr:rowOff>104775</xdr:rowOff>
    </xdr:from>
    <xdr:to>
      <xdr:col>20</xdr:col>
      <xdr:colOff>47625</xdr:colOff>
      <xdr:row>692</xdr:row>
      <xdr:rowOff>47625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238125</xdr:colOff>
      <xdr:row>725</xdr:row>
      <xdr:rowOff>180975</xdr:rowOff>
    </xdr:from>
    <xdr:to>
      <xdr:col>20</xdr:col>
      <xdr:colOff>76200</xdr:colOff>
      <xdr:row>739</xdr:row>
      <xdr:rowOff>123825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</xdr:col>
      <xdr:colOff>647700</xdr:colOff>
      <xdr:row>785</xdr:row>
      <xdr:rowOff>95250</xdr:rowOff>
    </xdr:from>
    <xdr:to>
      <xdr:col>19</xdr:col>
      <xdr:colOff>485775</xdr:colOff>
      <xdr:row>799</xdr:row>
      <xdr:rowOff>38100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200025</xdr:colOff>
      <xdr:row>847</xdr:row>
      <xdr:rowOff>190500</xdr:rowOff>
    </xdr:from>
    <xdr:to>
      <xdr:col>20</xdr:col>
      <xdr:colOff>38100</xdr:colOff>
      <xdr:row>861</xdr:row>
      <xdr:rowOff>133350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514350</xdr:colOff>
      <xdr:row>896</xdr:row>
      <xdr:rowOff>57150</xdr:rowOff>
    </xdr:from>
    <xdr:to>
      <xdr:col>20</xdr:col>
      <xdr:colOff>352425</xdr:colOff>
      <xdr:row>910</xdr:row>
      <xdr:rowOff>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15</xdr:col>
      <xdr:colOff>452437</xdr:colOff>
      <xdr:row>298</xdr:row>
      <xdr:rowOff>109537</xdr:rowOff>
    </xdr:from>
    <xdr:to>
      <xdr:col>22</xdr:col>
      <xdr:colOff>290512</xdr:colOff>
      <xdr:row>311</xdr:row>
      <xdr:rowOff>128587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466724</xdr:colOff>
      <xdr:row>863</xdr:row>
      <xdr:rowOff>109537</xdr:rowOff>
    </xdr:from>
    <xdr:to>
      <xdr:col>25</xdr:col>
      <xdr:colOff>171449</xdr:colOff>
      <xdr:row>880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ynamicChee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urrent Sensor Scope Data"/>
      <sheetName val="Current Sensor Graphs"/>
    </sheetNames>
    <sheetDataSet>
      <sheetData sheetId="0"/>
      <sheetData sheetId="1">
        <row r="5">
          <cell r="AB5">
            <v>-1.62</v>
          </cell>
          <cell r="AD5">
            <v>-3.01</v>
          </cell>
          <cell r="AE5">
            <v>-1.62</v>
          </cell>
          <cell r="AG5">
            <v>-3.64</v>
          </cell>
          <cell r="AH5">
            <v>-1.62</v>
          </cell>
          <cell r="AJ5">
            <v>-4.26</v>
          </cell>
          <cell r="AK5">
            <v>-1.62</v>
          </cell>
          <cell r="AM5">
            <v>-4.26</v>
          </cell>
          <cell r="AN5">
            <v>-1.62</v>
          </cell>
          <cell r="AP5">
            <v>-4.26</v>
          </cell>
          <cell r="AQ5">
            <v>-1.62</v>
          </cell>
          <cell r="AS5">
            <v>-7.53</v>
          </cell>
          <cell r="AT5">
            <v>-1.62</v>
          </cell>
          <cell r="AV5">
            <v>-4.3999999999999995</v>
          </cell>
          <cell r="AW5">
            <v>-1.62</v>
          </cell>
          <cell r="AY5">
            <v>-5.96</v>
          </cell>
          <cell r="AZ5">
            <v>-1.62</v>
          </cell>
          <cell r="BB5">
            <v>-5.96</v>
          </cell>
        </row>
        <row r="6">
          <cell r="AB6">
            <v>-1.62</v>
          </cell>
          <cell r="AD6">
            <v>-4.26</v>
          </cell>
          <cell r="AE6">
            <v>-1.62</v>
          </cell>
          <cell r="AG6">
            <v>-3.64</v>
          </cell>
          <cell r="AH6">
            <v>-1.62</v>
          </cell>
          <cell r="AJ6">
            <v>-3.64</v>
          </cell>
          <cell r="AK6">
            <v>-1.62</v>
          </cell>
          <cell r="AM6">
            <v>-4.26</v>
          </cell>
          <cell r="AN6">
            <v>-1.62</v>
          </cell>
          <cell r="AP6">
            <v>-4.26</v>
          </cell>
          <cell r="AQ6">
            <v>-1.62</v>
          </cell>
          <cell r="AS6">
            <v>-5.96</v>
          </cell>
          <cell r="AT6">
            <v>-1.62</v>
          </cell>
          <cell r="AV6">
            <v>-4.3999999999999995</v>
          </cell>
          <cell r="AW6">
            <v>-1.62</v>
          </cell>
          <cell r="AY6">
            <v>-5.96</v>
          </cell>
          <cell r="AZ6">
            <v>-1.62</v>
          </cell>
          <cell r="BB6">
            <v>-5.96</v>
          </cell>
        </row>
        <row r="7">
          <cell r="AB7">
            <v>-1.61</v>
          </cell>
          <cell r="AD7">
            <v>-3.64</v>
          </cell>
          <cell r="AE7">
            <v>-1.61</v>
          </cell>
          <cell r="AG7">
            <v>-3.64</v>
          </cell>
          <cell r="AH7">
            <v>-1.61</v>
          </cell>
          <cell r="AJ7">
            <v>-4.26</v>
          </cell>
          <cell r="AK7">
            <v>-1.61</v>
          </cell>
          <cell r="AM7">
            <v>-4.26</v>
          </cell>
          <cell r="AN7">
            <v>-1.61</v>
          </cell>
          <cell r="AP7">
            <v>-3.64</v>
          </cell>
          <cell r="AQ7">
            <v>-1.61</v>
          </cell>
          <cell r="AS7">
            <v>-4.3999999999999995</v>
          </cell>
          <cell r="AT7">
            <v>-1.61</v>
          </cell>
          <cell r="AV7">
            <v>-4.3999999999999995</v>
          </cell>
          <cell r="AW7">
            <v>-1.61</v>
          </cell>
          <cell r="AY7">
            <v>-5.96</v>
          </cell>
          <cell r="AZ7">
            <v>-1.61</v>
          </cell>
          <cell r="BB7">
            <v>-5.96</v>
          </cell>
        </row>
        <row r="8">
          <cell r="AB8">
            <v>-1.61</v>
          </cell>
          <cell r="AD8">
            <v>-3.01</v>
          </cell>
          <cell r="AE8">
            <v>-1.61</v>
          </cell>
          <cell r="AG8">
            <v>-3.64</v>
          </cell>
          <cell r="AH8">
            <v>-1.61</v>
          </cell>
          <cell r="AJ8">
            <v>-4.26</v>
          </cell>
          <cell r="AK8">
            <v>-1.61</v>
          </cell>
          <cell r="AM8">
            <v>-3.64</v>
          </cell>
          <cell r="AN8">
            <v>-1.61</v>
          </cell>
          <cell r="AP8">
            <v>-3.64</v>
          </cell>
          <cell r="AQ8">
            <v>-1.61</v>
          </cell>
          <cell r="AS8">
            <v>-7.53</v>
          </cell>
          <cell r="AT8">
            <v>-1.61</v>
          </cell>
          <cell r="AV8">
            <v>-5.96</v>
          </cell>
          <cell r="AW8">
            <v>-1.61</v>
          </cell>
          <cell r="AY8">
            <v>-5.96</v>
          </cell>
          <cell r="AZ8">
            <v>-1.61</v>
          </cell>
          <cell r="BB8">
            <v>-7.53</v>
          </cell>
        </row>
        <row r="9">
          <cell r="AB9">
            <v>-1.6</v>
          </cell>
          <cell r="AD9">
            <v>-3.01</v>
          </cell>
          <cell r="AE9">
            <v>-1.6</v>
          </cell>
          <cell r="AG9">
            <v>-3.01</v>
          </cell>
          <cell r="AH9">
            <v>-1.6</v>
          </cell>
          <cell r="AJ9">
            <v>-3.64</v>
          </cell>
          <cell r="AK9">
            <v>-1.6</v>
          </cell>
          <cell r="AM9">
            <v>-4.26</v>
          </cell>
          <cell r="AN9">
            <v>-1.6</v>
          </cell>
          <cell r="AP9">
            <v>-4.8899999999999997</v>
          </cell>
          <cell r="AQ9">
            <v>-1.6</v>
          </cell>
          <cell r="AS9">
            <v>-7.53</v>
          </cell>
          <cell r="AT9">
            <v>-1.6</v>
          </cell>
          <cell r="AV9">
            <v>-4.3999999999999995</v>
          </cell>
          <cell r="AW9">
            <v>-1.6</v>
          </cell>
          <cell r="AY9">
            <v>-5.96</v>
          </cell>
          <cell r="AZ9">
            <v>-1.6</v>
          </cell>
          <cell r="BB9">
            <v>-7.53</v>
          </cell>
        </row>
        <row r="10">
          <cell r="AB10">
            <v>-1.6</v>
          </cell>
          <cell r="AD10">
            <v>-3.01</v>
          </cell>
          <cell r="AE10">
            <v>-1.6</v>
          </cell>
          <cell r="AG10">
            <v>-3.64</v>
          </cell>
          <cell r="AH10">
            <v>-1.6</v>
          </cell>
          <cell r="AJ10">
            <v>-4.26</v>
          </cell>
          <cell r="AK10">
            <v>-1.6</v>
          </cell>
          <cell r="AM10">
            <v>-4.26</v>
          </cell>
          <cell r="AN10">
            <v>-1.6</v>
          </cell>
          <cell r="AP10">
            <v>-4.8899999999999997</v>
          </cell>
          <cell r="AQ10">
            <v>-1.6</v>
          </cell>
          <cell r="AS10">
            <v>-5.96</v>
          </cell>
          <cell r="AT10">
            <v>-1.6</v>
          </cell>
          <cell r="AV10">
            <v>-5.96</v>
          </cell>
          <cell r="AW10">
            <v>-1.6</v>
          </cell>
          <cell r="AY10">
            <v>-5.96</v>
          </cell>
          <cell r="AZ10">
            <v>-1.6</v>
          </cell>
          <cell r="BB10">
            <v>-7.53</v>
          </cell>
        </row>
        <row r="11">
          <cell r="AB11">
            <v>-1.59</v>
          </cell>
          <cell r="AD11">
            <v>-3.64</v>
          </cell>
          <cell r="AE11">
            <v>-1.59</v>
          </cell>
          <cell r="AG11">
            <v>-3.64</v>
          </cell>
          <cell r="AH11">
            <v>-1.59</v>
          </cell>
          <cell r="AJ11">
            <v>-4.26</v>
          </cell>
          <cell r="AK11">
            <v>-1.59</v>
          </cell>
          <cell r="AM11">
            <v>-4.26</v>
          </cell>
          <cell r="AN11">
            <v>-1.59</v>
          </cell>
          <cell r="AP11">
            <v>-4.8899999999999997</v>
          </cell>
          <cell r="AQ11">
            <v>-1.59</v>
          </cell>
          <cell r="AS11">
            <v>-5.96</v>
          </cell>
          <cell r="AT11">
            <v>-1.59</v>
          </cell>
          <cell r="AV11">
            <v>-5.96</v>
          </cell>
          <cell r="AW11">
            <v>-1.59</v>
          </cell>
          <cell r="AY11">
            <v>-7.53</v>
          </cell>
          <cell r="AZ11">
            <v>-1.59</v>
          </cell>
          <cell r="BB11">
            <v>-5.96</v>
          </cell>
        </row>
        <row r="12">
          <cell r="AB12">
            <v>-1.59</v>
          </cell>
          <cell r="AD12">
            <v>-3.64</v>
          </cell>
          <cell r="AE12">
            <v>-1.59</v>
          </cell>
          <cell r="AG12">
            <v>-3.01</v>
          </cell>
          <cell r="AH12">
            <v>-1.59</v>
          </cell>
          <cell r="AJ12">
            <v>-3.01</v>
          </cell>
          <cell r="AK12">
            <v>-1.59</v>
          </cell>
          <cell r="AM12">
            <v>-4.26</v>
          </cell>
          <cell r="AN12">
            <v>-1.59</v>
          </cell>
          <cell r="AP12">
            <v>-4.26</v>
          </cell>
          <cell r="AQ12">
            <v>-1.59</v>
          </cell>
          <cell r="AS12">
            <v>-5.96</v>
          </cell>
          <cell r="AT12">
            <v>-1.59</v>
          </cell>
          <cell r="AV12">
            <v>-4.3999999999999995</v>
          </cell>
          <cell r="AW12">
            <v>-1.59</v>
          </cell>
          <cell r="AY12">
            <v>-5.96</v>
          </cell>
          <cell r="AZ12">
            <v>-1.59</v>
          </cell>
          <cell r="BB12">
            <v>-2.8400000000000003</v>
          </cell>
        </row>
        <row r="13">
          <cell r="AB13">
            <v>-1.58</v>
          </cell>
          <cell r="AD13">
            <v>-3.01</v>
          </cell>
          <cell r="AE13">
            <v>-1.58</v>
          </cell>
          <cell r="AG13">
            <v>-3.64</v>
          </cell>
          <cell r="AH13">
            <v>-1.58</v>
          </cell>
          <cell r="AJ13">
            <v>-4.26</v>
          </cell>
          <cell r="AK13">
            <v>-1.58</v>
          </cell>
          <cell r="AM13">
            <v>-4.26</v>
          </cell>
          <cell r="AN13">
            <v>-1.58</v>
          </cell>
          <cell r="AP13">
            <v>-4.26</v>
          </cell>
          <cell r="AQ13">
            <v>-1.58</v>
          </cell>
          <cell r="AS13">
            <v>-7.53</v>
          </cell>
          <cell r="AT13">
            <v>-1.58</v>
          </cell>
          <cell r="AV13">
            <v>-4.3999999999999995</v>
          </cell>
          <cell r="AW13">
            <v>-1.58</v>
          </cell>
          <cell r="AY13">
            <v>-5.96</v>
          </cell>
          <cell r="AZ13">
            <v>-1.58</v>
          </cell>
          <cell r="BB13">
            <v>-7.53</v>
          </cell>
        </row>
        <row r="14">
          <cell r="AB14">
            <v>-1.58</v>
          </cell>
          <cell r="AD14">
            <v>-3.01</v>
          </cell>
          <cell r="AE14">
            <v>-1.58</v>
          </cell>
          <cell r="AG14">
            <v>-3.01</v>
          </cell>
          <cell r="AH14">
            <v>-1.58</v>
          </cell>
          <cell r="AJ14">
            <v>-4.26</v>
          </cell>
          <cell r="AK14">
            <v>-1.58</v>
          </cell>
          <cell r="AM14">
            <v>-3.64</v>
          </cell>
          <cell r="AN14">
            <v>-1.58</v>
          </cell>
          <cell r="AP14">
            <v>-3.64</v>
          </cell>
          <cell r="AQ14">
            <v>-1.58</v>
          </cell>
          <cell r="AS14">
            <v>-7.53</v>
          </cell>
          <cell r="AT14">
            <v>-1.58</v>
          </cell>
          <cell r="AV14">
            <v>-5.96</v>
          </cell>
          <cell r="AW14">
            <v>-1.58</v>
          </cell>
          <cell r="AY14">
            <v>-4.3999999999999995</v>
          </cell>
          <cell r="AZ14">
            <v>-1.58</v>
          </cell>
          <cell r="BB14">
            <v>-4.3999999999999995</v>
          </cell>
        </row>
        <row r="15">
          <cell r="AB15">
            <v>-1.57</v>
          </cell>
          <cell r="AD15">
            <v>-3.01</v>
          </cell>
          <cell r="AE15">
            <v>-1.57</v>
          </cell>
          <cell r="AG15">
            <v>-3.01</v>
          </cell>
          <cell r="AH15">
            <v>-1.57</v>
          </cell>
          <cell r="AJ15">
            <v>-3.64</v>
          </cell>
          <cell r="AK15">
            <v>-1.57</v>
          </cell>
          <cell r="AM15">
            <v>-4.26</v>
          </cell>
          <cell r="AN15">
            <v>-1.57</v>
          </cell>
          <cell r="AP15">
            <v>-3.64</v>
          </cell>
          <cell r="AQ15">
            <v>-1.57</v>
          </cell>
          <cell r="AS15">
            <v>-5.96</v>
          </cell>
          <cell r="AT15">
            <v>-1.57</v>
          </cell>
          <cell r="AV15">
            <v>-5.96</v>
          </cell>
          <cell r="AW15">
            <v>-1.57</v>
          </cell>
          <cell r="AY15">
            <v>-5.96</v>
          </cell>
          <cell r="AZ15">
            <v>-1.57</v>
          </cell>
          <cell r="BB15">
            <v>-5.96</v>
          </cell>
        </row>
        <row r="16">
          <cell r="AB16">
            <v>-1.57</v>
          </cell>
          <cell r="AD16">
            <v>-3.64</v>
          </cell>
          <cell r="AE16">
            <v>-1.57</v>
          </cell>
          <cell r="AG16">
            <v>-3.64</v>
          </cell>
          <cell r="AH16">
            <v>-1.57</v>
          </cell>
          <cell r="AJ16">
            <v>-3.64</v>
          </cell>
          <cell r="AK16">
            <v>-1.57</v>
          </cell>
          <cell r="AM16">
            <v>-4.26</v>
          </cell>
          <cell r="AN16">
            <v>-1.57</v>
          </cell>
          <cell r="AP16">
            <v>-4.26</v>
          </cell>
          <cell r="AQ16">
            <v>-1.57</v>
          </cell>
          <cell r="AS16">
            <v>-4.3999999999999995</v>
          </cell>
          <cell r="AT16">
            <v>-1.57</v>
          </cell>
          <cell r="AV16">
            <v>-4.3999999999999995</v>
          </cell>
          <cell r="AW16">
            <v>-1.57</v>
          </cell>
          <cell r="AY16">
            <v>-5.96</v>
          </cell>
          <cell r="AZ16">
            <v>-1.57</v>
          </cell>
          <cell r="BB16">
            <v>-5.96</v>
          </cell>
        </row>
        <row r="17">
          <cell r="AB17">
            <v>-1.56</v>
          </cell>
          <cell r="AD17">
            <v>-4.26</v>
          </cell>
          <cell r="AE17">
            <v>-1.56</v>
          </cell>
          <cell r="AG17">
            <v>-4.26</v>
          </cell>
          <cell r="AH17">
            <v>-1.56</v>
          </cell>
          <cell r="AJ17">
            <v>-4.26</v>
          </cell>
          <cell r="AK17">
            <v>-1.56</v>
          </cell>
          <cell r="AM17">
            <v>-3.64</v>
          </cell>
          <cell r="AN17">
            <v>-1.56</v>
          </cell>
          <cell r="AP17">
            <v>-4.8899999999999997</v>
          </cell>
          <cell r="AQ17">
            <v>-1.56</v>
          </cell>
          <cell r="AS17">
            <v>-5.96</v>
          </cell>
          <cell r="AT17">
            <v>-1.56</v>
          </cell>
          <cell r="AV17">
            <v>-5.96</v>
          </cell>
          <cell r="AW17">
            <v>-1.56</v>
          </cell>
          <cell r="AY17">
            <v>-5.96</v>
          </cell>
          <cell r="AZ17">
            <v>-1.56</v>
          </cell>
          <cell r="BB17">
            <v>-5.96</v>
          </cell>
        </row>
        <row r="18">
          <cell r="AB18">
            <v>-1.56</v>
          </cell>
          <cell r="AD18">
            <v>-3.64</v>
          </cell>
          <cell r="AE18">
            <v>-1.56</v>
          </cell>
          <cell r="AG18">
            <v>-4.26</v>
          </cell>
          <cell r="AH18">
            <v>-1.56</v>
          </cell>
          <cell r="AJ18">
            <v>-4.26</v>
          </cell>
          <cell r="AK18">
            <v>-1.56</v>
          </cell>
          <cell r="AM18">
            <v>-3.64</v>
          </cell>
          <cell r="AN18">
            <v>-1.56</v>
          </cell>
          <cell r="AP18">
            <v>-3.64</v>
          </cell>
          <cell r="AQ18">
            <v>-1.56</v>
          </cell>
          <cell r="AS18">
            <v>-5.96</v>
          </cell>
          <cell r="AT18">
            <v>-1.56</v>
          </cell>
          <cell r="AV18">
            <v>-5.96</v>
          </cell>
          <cell r="AW18">
            <v>-1.56</v>
          </cell>
          <cell r="AY18">
            <v>-4.3999999999999995</v>
          </cell>
          <cell r="AZ18">
            <v>-1.56</v>
          </cell>
          <cell r="BB18">
            <v>-7.53</v>
          </cell>
        </row>
        <row r="19">
          <cell r="AB19">
            <v>-1.55</v>
          </cell>
          <cell r="AD19">
            <v>-3.64</v>
          </cell>
          <cell r="AE19">
            <v>-1.55</v>
          </cell>
          <cell r="AG19">
            <v>-3.64</v>
          </cell>
          <cell r="AH19">
            <v>-1.55</v>
          </cell>
          <cell r="AJ19">
            <v>-3.64</v>
          </cell>
          <cell r="AK19">
            <v>-1.55</v>
          </cell>
          <cell r="AM19">
            <v>-3.64</v>
          </cell>
          <cell r="AN19">
            <v>-1.55</v>
          </cell>
          <cell r="AP19">
            <v>-4.26</v>
          </cell>
          <cell r="AQ19">
            <v>-1.55</v>
          </cell>
          <cell r="AS19">
            <v>-5.96</v>
          </cell>
          <cell r="AT19">
            <v>-1.55</v>
          </cell>
          <cell r="AV19">
            <v>-4.3999999999999995</v>
          </cell>
          <cell r="AW19">
            <v>-1.55</v>
          </cell>
          <cell r="AY19">
            <v>-5.96</v>
          </cell>
          <cell r="AZ19">
            <v>-1.55</v>
          </cell>
          <cell r="BB19">
            <v>-5.96</v>
          </cell>
        </row>
        <row r="20">
          <cell r="AB20">
            <v>-1.55</v>
          </cell>
          <cell r="AD20">
            <v>-3.64</v>
          </cell>
          <cell r="AE20">
            <v>-1.55</v>
          </cell>
          <cell r="AG20">
            <v>-3.64</v>
          </cell>
          <cell r="AH20">
            <v>-1.55</v>
          </cell>
          <cell r="AJ20">
            <v>-3.64</v>
          </cell>
          <cell r="AK20">
            <v>-1.55</v>
          </cell>
          <cell r="AM20">
            <v>-4.26</v>
          </cell>
          <cell r="AN20">
            <v>-1.55</v>
          </cell>
          <cell r="AP20">
            <v>-4.8899999999999997</v>
          </cell>
          <cell r="AQ20">
            <v>-1.55</v>
          </cell>
          <cell r="AS20">
            <v>-5.96</v>
          </cell>
          <cell r="AT20">
            <v>-1.55</v>
          </cell>
          <cell r="AV20">
            <v>-5.96</v>
          </cell>
          <cell r="AW20">
            <v>-1.55</v>
          </cell>
          <cell r="AY20">
            <v>-5.96</v>
          </cell>
          <cell r="AZ20">
            <v>-1.55</v>
          </cell>
          <cell r="BB20">
            <v>-5.96</v>
          </cell>
        </row>
        <row r="21">
          <cell r="AB21">
            <v>-1.54</v>
          </cell>
          <cell r="AD21">
            <v>-3.64</v>
          </cell>
          <cell r="AE21">
            <v>-1.54</v>
          </cell>
          <cell r="AG21">
            <v>-4.26</v>
          </cell>
          <cell r="AH21">
            <v>-1.54</v>
          </cell>
          <cell r="AJ21">
            <v>-4.26</v>
          </cell>
          <cell r="AK21">
            <v>-1.54</v>
          </cell>
          <cell r="AM21">
            <v>-3.64</v>
          </cell>
          <cell r="AN21">
            <v>-1.54</v>
          </cell>
          <cell r="AP21">
            <v>-3.64</v>
          </cell>
          <cell r="AQ21">
            <v>-1.54</v>
          </cell>
          <cell r="AS21">
            <v>-5.96</v>
          </cell>
          <cell r="AT21">
            <v>-1.54</v>
          </cell>
          <cell r="AV21">
            <v>-5.96</v>
          </cell>
          <cell r="AW21">
            <v>-1.54</v>
          </cell>
          <cell r="AY21">
            <v>-5.96</v>
          </cell>
          <cell r="AZ21">
            <v>-1.54</v>
          </cell>
          <cell r="BB21">
            <v>-5.96</v>
          </cell>
        </row>
        <row r="22">
          <cell r="AB22">
            <v>-1.54</v>
          </cell>
          <cell r="AD22">
            <v>-3.64</v>
          </cell>
          <cell r="AE22">
            <v>-1.54</v>
          </cell>
          <cell r="AG22">
            <v>-3.64</v>
          </cell>
          <cell r="AH22">
            <v>-1.54</v>
          </cell>
          <cell r="AJ22">
            <v>-4.26</v>
          </cell>
          <cell r="AK22">
            <v>-1.54</v>
          </cell>
          <cell r="AM22">
            <v>-3.64</v>
          </cell>
          <cell r="AN22">
            <v>-1.54</v>
          </cell>
          <cell r="AP22">
            <v>-4.26</v>
          </cell>
          <cell r="AQ22">
            <v>-1.54</v>
          </cell>
          <cell r="AS22">
            <v>-5.96</v>
          </cell>
          <cell r="AT22">
            <v>-1.54</v>
          </cell>
          <cell r="AV22">
            <v>-5.96</v>
          </cell>
          <cell r="AW22">
            <v>-1.54</v>
          </cell>
          <cell r="AY22">
            <v>-5.96</v>
          </cell>
          <cell r="AZ22">
            <v>-1.54</v>
          </cell>
          <cell r="BB22">
            <v>-7.53</v>
          </cell>
        </row>
        <row r="23">
          <cell r="AB23">
            <v>-1.53</v>
          </cell>
          <cell r="AD23">
            <v>-4.26</v>
          </cell>
          <cell r="AE23">
            <v>-1.53</v>
          </cell>
          <cell r="AG23">
            <v>-3.64</v>
          </cell>
          <cell r="AH23">
            <v>-1.53</v>
          </cell>
          <cell r="AJ23">
            <v>-3.64</v>
          </cell>
          <cell r="AK23">
            <v>-1.53</v>
          </cell>
          <cell r="AM23">
            <v>-4.26</v>
          </cell>
          <cell r="AN23">
            <v>-1.53</v>
          </cell>
          <cell r="AP23">
            <v>-4.26</v>
          </cell>
          <cell r="AQ23">
            <v>-1.53</v>
          </cell>
          <cell r="AS23">
            <v>-5.96</v>
          </cell>
          <cell r="AT23">
            <v>-1.53</v>
          </cell>
          <cell r="AV23">
            <v>-5.96</v>
          </cell>
          <cell r="AW23">
            <v>-1.53</v>
          </cell>
          <cell r="AY23">
            <v>-7.53</v>
          </cell>
          <cell r="AZ23">
            <v>-1.53</v>
          </cell>
          <cell r="BB23">
            <v>-5.96</v>
          </cell>
        </row>
        <row r="24">
          <cell r="AB24">
            <v>-1.53</v>
          </cell>
          <cell r="AD24">
            <v>-3.64</v>
          </cell>
          <cell r="AE24">
            <v>-1.53</v>
          </cell>
          <cell r="AG24">
            <v>-3.64</v>
          </cell>
          <cell r="AH24">
            <v>-1.53</v>
          </cell>
          <cell r="AJ24">
            <v>-3.64</v>
          </cell>
          <cell r="AK24">
            <v>-1.53</v>
          </cell>
          <cell r="AM24">
            <v>-4.26</v>
          </cell>
          <cell r="AN24">
            <v>-1.53</v>
          </cell>
          <cell r="AP24">
            <v>-3.64</v>
          </cell>
          <cell r="AQ24">
            <v>-1.53</v>
          </cell>
          <cell r="AS24">
            <v>-4.3999999999999995</v>
          </cell>
          <cell r="AT24">
            <v>-1.53</v>
          </cell>
          <cell r="AV24">
            <v>-5.96</v>
          </cell>
          <cell r="AW24">
            <v>-1.53</v>
          </cell>
          <cell r="AY24">
            <v>-5.96</v>
          </cell>
          <cell r="AZ24">
            <v>-1.53</v>
          </cell>
          <cell r="BB24">
            <v>-5.96</v>
          </cell>
        </row>
        <row r="25">
          <cell r="AB25">
            <v>-1.52</v>
          </cell>
          <cell r="AD25">
            <v>-3.64</v>
          </cell>
          <cell r="AE25">
            <v>-1.52</v>
          </cell>
          <cell r="AG25">
            <v>-3.64</v>
          </cell>
          <cell r="AH25">
            <v>-1.52</v>
          </cell>
          <cell r="AJ25">
            <v>-4.26</v>
          </cell>
          <cell r="AK25">
            <v>-1.52</v>
          </cell>
          <cell r="AM25">
            <v>-4.26</v>
          </cell>
          <cell r="AN25">
            <v>-1.52</v>
          </cell>
          <cell r="AP25">
            <v>-4.26</v>
          </cell>
          <cell r="AQ25">
            <v>-1.52</v>
          </cell>
          <cell r="AS25">
            <v>-5.96</v>
          </cell>
          <cell r="AT25">
            <v>-1.52</v>
          </cell>
          <cell r="AV25">
            <v>-5.96</v>
          </cell>
          <cell r="AW25">
            <v>-1.52</v>
          </cell>
          <cell r="AY25">
            <v>-5.96</v>
          </cell>
          <cell r="AZ25">
            <v>-1.52</v>
          </cell>
          <cell r="BB25">
            <v>-7.53</v>
          </cell>
        </row>
        <row r="26">
          <cell r="AB26">
            <v>-1.52</v>
          </cell>
          <cell r="AD26">
            <v>-3.64</v>
          </cell>
          <cell r="AE26">
            <v>-1.52</v>
          </cell>
          <cell r="AG26">
            <v>-3.64</v>
          </cell>
          <cell r="AH26">
            <v>-1.52</v>
          </cell>
          <cell r="AJ26">
            <v>-3.01</v>
          </cell>
          <cell r="AK26">
            <v>-1.52</v>
          </cell>
          <cell r="AM26">
            <v>-3.64</v>
          </cell>
          <cell r="AN26">
            <v>-1.52</v>
          </cell>
          <cell r="AP26">
            <v>-4.8899999999999997</v>
          </cell>
          <cell r="AQ26">
            <v>-1.52</v>
          </cell>
          <cell r="AS26">
            <v>-5.96</v>
          </cell>
          <cell r="AT26">
            <v>-1.52</v>
          </cell>
          <cell r="AV26">
            <v>-5.96</v>
          </cell>
          <cell r="AW26">
            <v>-1.52</v>
          </cell>
          <cell r="AY26">
            <v>-5.96</v>
          </cell>
          <cell r="AZ26">
            <v>-1.52</v>
          </cell>
          <cell r="BB26">
            <v>-7.53</v>
          </cell>
        </row>
        <row r="27">
          <cell r="AB27">
            <v>-1.51</v>
          </cell>
          <cell r="AD27">
            <v>-3.64</v>
          </cell>
          <cell r="AE27">
            <v>-1.51</v>
          </cell>
          <cell r="AG27">
            <v>-3.64</v>
          </cell>
          <cell r="AH27">
            <v>-1.51</v>
          </cell>
          <cell r="AJ27">
            <v>-4.26</v>
          </cell>
          <cell r="AK27">
            <v>-1.51</v>
          </cell>
          <cell r="AM27">
            <v>-4.26</v>
          </cell>
          <cell r="AN27">
            <v>-1.51</v>
          </cell>
          <cell r="AP27">
            <v>-4.26</v>
          </cell>
          <cell r="AQ27">
            <v>-1.51</v>
          </cell>
          <cell r="AS27">
            <v>-5.96</v>
          </cell>
          <cell r="AT27">
            <v>-1.51</v>
          </cell>
          <cell r="AV27">
            <v>-5.96</v>
          </cell>
          <cell r="AW27">
            <v>-1.51</v>
          </cell>
          <cell r="AY27">
            <v>-9.09</v>
          </cell>
          <cell r="AZ27">
            <v>-1.51</v>
          </cell>
          <cell r="BB27">
            <v>-5.96</v>
          </cell>
        </row>
        <row r="28">
          <cell r="AB28">
            <v>-1.51</v>
          </cell>
          <cell r="AD28">
            <v>-3.64</v>
          </cell>
          <cell r="AE28">
            <v>-1.51</v>
          </cell>
          <cell r="AG28">
            <v>-4.26</v>
          </cell>
          <cell r="AH28">
            <v>-1.51</v>
          </cell>
          <cell r="AJ28">
            <v>-3.01</v>
          </cell>
          <cell r="AK28">
            <v>-1.51</v>
          </cell>
          <cell r="AM28">
            <v>-3.01</v>
          </cell>
          <cell r="AN28">
            <v>-1.51</v>
          </cell>
          <cell r="AP28">
            <v>-4.26</v>
          </cell>
          <cell r="AQ28">
            <v>-1.51</v>
          </cell>
          <cell r="AS28">
            <v>-5.96</v>
          </cell>
          <cell r="AT28">
            <v>-1.51</v>
          </cell>
          <cell r="AV28">
            <v>-4.3999999999999995</v>
          </cell>
          <cell r="AW28">
            <v>-1.51</v>
          </cell>
          <cell r="AY28">
            <v>-5.96</v>
          </cell>
          <cell r="AZ28">
            <v>-1.51</v>
          </cell>
          <cell r="BB28">
            <v>-5.96</v>
          </cell>
        </row>
        <row r="29">
          <cell r="AB29">
            <v>-1.5</v>
          </cell>
          <cell r="AD29">
            <v>-3.64</v>
          </cell>
          <cell r="AE29">
            <v>-1.5</v>
          </cell>
          <cell r="AG29">
            <v>-4.26</v>
          </cell>
          <cell r="AH29">
            <v>-1.5</v>
          </cell>
          <cell r="AJ29">
            <v>-3.64</v>
          </cell>
          <cell r="AK29">
            <v>-1.5</v>
          </cell>
          <cell r="AM29">
            <v>-4.8899999999999997</v>
          </cell>
          <cell r="AN29">
            <v>-1.5</v>
          </cell>
          <cell r="AP29">
            <v>-4.26</v>
          </cell>
          <cell r="AQ29">
            <v>-1.5</v>
          </cell>
          <cell r="AS29">
            <v>-4.3999999999999995</v>
          </cell>
          <cell r="AT29">
            <v>-1.5</v>
          </cell>
          <cell r="AV29">
            <v>-5.96</v>
          </cell>
          <cell r="AW29">
            <v>-1.5</v>
          </cell>
          <cell r="AY29">
            <v>-5.96</v>
          </cell>
          <cell r="AZ29">
            <v>-1.5</v>
          </cell>
          <cell r="BB29">
            <v>-5.96</v>
          </cell>
        </row>
        <row r="30">
          <cell r="AB30">
            <v>-1.5</v>
          </cell>
          <cell r="AD30">
            <v>-3.64</v>
          </cell>
          <cell r="AE30">
            <v>-1.5</v>
          </cell>
          <cell r="AG30">
            <v>-3.64</v>
          </cell>
          <cell r="AH30">
            <v>-1.5</v>
          </cell>
          <cell r="AJ30">
            <v>-4.26</v>
          </cell>
          <cell r="AK30">
            <v>-1.5</v>
          </cell>
          <cell r="AM30">
            <v>-4.26</v>
          </cell>
          <cell r="AN30">
            <v>-1.5</v>
          </cell>
          <cell r="AP30">
            <v>-4.26</v>
          </cell>
          <cell r="AQ30">
            <v>-1.5</v>
          </cell>
          <cell r="AS30">
            <v>-5.96</v>
          </cell>
          <cell r="AT30">
            <v>-1.5</v>
          </cell>
          <cell r="AV30">
            <v>-4.3999999999999995</v>
          </cell>
          <cell r="AW30">
            <v>-1.5</v>
          </cell>
          <cell r="AY30">
            <v>-5.96</v>
          </cell>
          <cell r="AZ30">
            <v>-1.5</v>
          </cell>
          <cell r="BB30">
            <v>-5.96</v>
          </cell>
        </row>
        <row r="31">
          <cell r="AB31">
            <v>-1.49</v>
          </cell>
          <cell r="AD31">
            <v>-3.01</v>
          </cell>
          <cell r="AE31">
            <v>-1.49</v>
          </cell>
          <cell r="AG31">
            <v>-3.64</v>
          </cell>
          <cell r="AH31">
            <v>-1.49</v>
          </cell>
          <cell r="AJ31">
            <v>-4.26</v>
          </cell>
          <cell r="AK31">
            <v>-1.49</v>
          </cell>
          <cell r="AM31">
            <v>-4.26</v>
          </cell>
          <cell r="AN31">
            <v>-1.49</v>
          </cell>
          <cell r="AP31">
            <v>-3.64</v>
          </cell>
          <cell r="AQ31">
            <v>-1.49</v>
          </cell>
          <cell r="AS31">
            <v>-5.96</v>
          </cell>
          <cell r="AT31">
            <v>-1.49</v>
          </cell>
          <cell r="AV31">
            <v>-4.3999999999999995</v>
          </cell>
          <cell r="AW31">
            <v>-1.49</v>
          </cell>
          <cell r="AY31">
            <v>-7.53</v>
          </cell>
          <cell r="AZ31">
            <v>-1.49</v>
          </cell>
          <cell r="BB31">
            <v>-4.3999999999999995</v>
          </cell>
        </row>
        <row r="32">
          <cell r="AB32">
            <v>-1.49</v>
          </cell>
          <cell r="AD32">
            <v>-3.64</v>
          </cell>
          <cell r="AE32">
            <v>-1.49</v>
          </cell>
          <cell r="AG32">
            <v>-3.64</v>
          </cell>
          <cell r="AH32">
            <v>-1.49</v>
          </cell>
          <cell r="AJ32">
            <v>-3.64</v>
          </cell>
          <cell r="AK32">
            <v>-1.49</v>
          </cell>
          <cell r="AM32">
            <v>-4.26</v>
          </cell>
          <cell r="AN32">
            <v>-1.49</v>
          </cell>
          <cell r="AP32">
            <v>-3.64</v>
          </cell>
          <cell r="AQ32">
            <v>-1.49</v>
          </cell>
          <cell r="AS32">
            <v>-5.96</v>
          </cell>
          <cell r="AT32">
            <v>-1.49</v>
          </cell>
          <cell r="AV32">
            <v>-5.96</v>
          </cell>
          <cell r="AW32">
            <v>-1.49</v>
          </cell>
          <cell r="AY32">
            <v>-7.53</v>
          </cell>
          <cell r="AZ32">
            <v>-1.49</v>
          </cell>
          <cell r="BB32">
            <v>-7.53</v>
          </cell>
        </row>
        <row r="33">
          <cell r="AB33">
            <v>-1.48</v>
          </cell>
          <cell r="AD33">
            <v>-3.64</v>
          </cell>
          <cell r="AE33">
            <v>-1.48</v>
          </cell>
          <cell r="AG33">
            <v>-3.64</v>
          </cell>
          <cell r="AH33">
            <v>-1.48</v>
          </cell>
          <cell r="AJ33">
            <v>-3.64</v>
          </cell>
          <cell r="AK33">
            <v>-1.48</v>
          </cell>
          <cell r="AM33">
            <v>-3.64</v>
          </cell>
          <cell r="AN33">
            <v>-1.48</v>
          </cell>
          <cell r="AP33">
            <v>-4.26</v>
          </cell>
          <cell r="AQ33">
            <v>-1.48</v>
          </cell>
          <cell r="AS33">
            <v>-5.96</v>
          </cell>
          <cell r="AT33">
            <v>-1.48</v>
          </cell>
          <cell r="AV33">
            <v>-2.8400000000000003</v>
          </cell>
          <cell r="AW33">
            <v>-1.48</v>
          </cell>
          <cell r="AY33">
            <v>-7.53</v>
          </cell>
          <cell r="AZ33">
            <v>-1.48</v>
          </cell>
          <cell r="BB33">
            <v>-5.96</v>
          </cell>
        </row>
        <row r="34">
          <cell r="AB34">
            <v>-1.48</v>
          </cell>
          <cell r="AD34">
            <v>-3.01</v>
          </cell>
          <cell r="AE34">
            <v>-1.48</v>
          </cell>
          <cell r="AG34">
            <v>-3.64</v>
          </cell>
          <cell r="AH34">
            <v>-1.48</v>
          </cell>
          <cell r="AJ34">
            <v>-4.26</v>
          </cell>
          <cell r="AK34">
            <v>-1.48</v>
          </cell>
          <cell r="AM34">
            <v>-4.8899999999999997</v>
          </cell>
          <cell r="AN34">
            <v>-1.48</v>
          </cell>
          <cell r="AP34">
            <v>-4.8899999999999997</v>
          </cell>
          <cell r="AQ34">
            <v>-1.48</v>
          </cell>
          <cell r="AS34">
            <v>-5.96</v>
          </cell>
          <cell r="AT34">
            <v>-1.48</v>
          </cell>
          <cell r="AV34">
            <v>-4.3999999999999995</v>
          </cell>
          <cell r="AW34">
            <v>-1.48</v>
          </cell>
          <cell r="AY34">
            <v>-9.09</v>
          </cell>
          <cell r="AZ34">
            <v>-1.48</v>
          </cell>
          <cell r="BB34">
            <v>-5.96</v>
          </cell>
        </row>
        <row r="35">
          <cell r="AB35">
            <v>-1.47</v>
          </cell>
          <cell r="AD35">
            <v>-3.64</v>
          </cell>
          <cell r="AE35">
            <v>-1.47</v>
          </cell>
          <cell r="AG35">
            <v>-3.64</v>
          </cell>
          <cell r="AH35">
            <v>-1.47</v>
          </cell>
          <cell r="AJ35">
            <v>-4.26</v>
          </cell>
          <cell r="AK35">
            <v>-1.47</v>
          </cell>
          <cell r="AM35">
            <v>-3.64</v>
          </cell>
          <cell r="AN35">
            <v>-1.47</v>
          </cell>
          <cell r="AP35">
            <v>-4.8899999999999997</v>
          </cell>
          <cell r="AQ35">
            <v>-1.47</v>
          </cell>
          <cell r="AS35">
            <v>-5.96</v>
          </cell>
          <cell r="AT35">
            <v>-1.47</v>
          </cell>
          <cell r="AV35">
            <v>-4.3999999999999995</v>
          </cell>
          <cell r="AW35">
            <v>-1.47</v>
          </cell>
          <cell r="AY35">
            <v>-7.53</v>
          </cell>
          <cell r="AZ35">
            <v>-1.47</v>
          </cell>
          <cell r="BB35">
            <v>-7.53</v>
          </cell>
        </row>
        <row r="36">
          <cell r="AB36">
            <v>-1.47</v>
          </cell>
          <cell r="AD36">
            <v>-3.64</v>
          </cell>
          <cell r="AE36">
            <v>-1.47</v>
          </cell>
          <cell r="AG36">
            <v>-3.01</v>
          </cell>
          <cell r="AH36">
            <v>-1.47</v>
          </cell>
          <cell r="AJ36">
            <v>-3.64</v>
          </cell>
          <cell r="AK36">
            <v>-1.47</v>
          </cell>
          <cell r="AM36">
            <v>-4.26</v>
          </cell>
          <cell r="AN36">
            <v>-1.47</v>
          </cell>
          <cell r="AP36">
            <v>-4.26</v>
          </cell>
          <cell r="AQ36">
            <v>-1.47</v>
          </cell>
          <cell r="AS36">
            <v>-5.96</v>
          </cell>
          <cell r="AT36">
            <v>-1.47</v>
          </cell>
          <cell r="AV36">
            <v>-5.96</v>
          </cell>
          <cell r="AW36">
            <v>-1.47</v>
          </cell>
          <cell r="AY36">
            <v>-5.96</v>
          </cell>
          <cell r="AZ36">
            <v>-1.47</v>
          </cell>
          <cell r="BB36">
            <v>-5.96</v>
          </cell>
        </row>
        <row r="37">
          <cell r="AB37">
            <v>-1.46</v>
          </cell>
          <cell r="AD37">
            <v>-3.01</v>
          </cell>
          <cell r="AE37">
            <v>-1.46</v>
          </cell>
          <cell r="AG37">
            <v>-3.64</v>
          </cell>
          <cell r="AH37">
            <v>-1.46</v>
          </cell>
          <cell r="AJ37">
            <v>-3.64</v>
          </cell>
          <cell r="AK37">
            <v>-1.46</v>
          </cell>
          <cell r="AM37">
            <v>-3.64</v>
          </cell>
          <cell r="AN37">
            <v>-1.46</v>
          </cell>
          <cell r="AP37">
            <v>-4.26</v>
          </cell>
          <cell r="AQ37">
            <v>-1.46</v>
          </cell>
          <cell r="AS37">
            <v>-5.96</v>
          </cell>
          <cell r="AT37">
            <v>-1.46</v>
          </cell>
          <cell r="AV37">
            <v>-5.96</v>
          </cell>
          <cell r="AW37">
            <v>-1.46</v>
          </cell>
          <cell r="AY37">
            <v>-5.96</v>
          </cell>
          <cell r="AZ37">
            <v>-1.46</v>
          </cell>
          <cell r="BB37">
            <v>-5.96</v>
          </cell>
        </row>
        <row r="38">
          <cell r="AB38">
            <v>-1.46</v>
          </cell>
          <cell r="AD38">
            <v>-3.64</v>
          </cell>
          <cell r="AE38">
            <v>-1.46</v>
          </cell>
          <cell r="AG38">
            <v>-3.01</v>
          </cell>
          <cell r="AH38">
            <v>-1.46</v>
          </cell>
          <cell r="AJ38">
            <v>-4.26</v>
          </cell>
          <cell r="AK38">
            <v>-1.46</v>
          </cell>
          <cell r="AM38">
            <v>-3.64</v>
          </cell>
          <cell r="AN38">
            <v>-1.46</v>
          </cell>
          <cell r="AP38">
            <v>-4.26</v>
          </cell>
          <cell r="AQ38">
            <v>-1.46</v>
          </cell>
          <cell r="AS38">
            <v>-5.96</v>
          </cell>
          <cell r="AT38">
            <v>-1.46</v>
          </cell>
          <cell r="AV38">
            <v>-5.96</v>
          </cell>
          <cell r="AW38">
            <v>-1.46</v>
          </cell>
          <cell r="AY38">
            <v>-5.96</v>
          </cell>
          <cell r="AZ38">
            <v>-1.46</v>
          </cell>
          <cell r="BB38">
            <v>-5.96</v>
          </cell>
        </row>
        <row r="39">
          <cell r="AB39">
            <v>-1.45</v>
          </cell>
          <cell r="AD39">
            <v>-3.64</v>
          </cell>
          <cell r="AE39">
            <v>-1.45</v>
          </cell>
          <cell r="AG39">
            <v>-3.01</v>
          </cell>
          <cell r="AH39">
            <v>-1.45</v>
          </cell>
          <cell r="AJ39">
            <v>-4.26</v>
          </cell>
          <cell r="AK39">
            <v>-1.45</v>
          </cell>
          <cell r="AM39">
            <v>-4.26</v>
          </cell>
          <cell r="AN39">
            <v>-1.45</v>
          </cell>
          <cell r="AP39">
            <v>-4.26</v>
          </cell>
          <cell r="AQ39">
            <v>-1.45</v>
          </cell>
          <cell r="AS39">
            <v>-5.96</v>
          </cell>
          <cell r="AT39">
            <v>-1.45</v>
          </cell>
          <cell r="AV39">
            <v>-2.8400000000000003</v>
          </cell>
          <cell r="AW39">
            <v>-1.45</v>
          </cell>
          <cell r="AY39">
            <v>-5.96</v>
          </cell>
          <cell r="AZ39">
            <v>-1.45</v>
          </cell>
          <cell r="BB39">
            <v>-7.53</v>
          </cell>
        </row>
        <row r="40">
          <cell r="AB40">
            <v>-1.45</v>
          </cell>
          <cell r="AD40">
            <v>-3.64</v>
          </cell>
          <cell r="AE40">
            <v>-1.45</v>
          </cell>
          <cell r="AG40">
            <v>-3.64</v>
          </cell>
          <cell r="AH40">
            <v>-1.45</v>
          </cell>
          <cell r="AJ40">
            <v>-3.64</v>
          </cell>
          <cell r="AK40">
            <v>-1.45</v>
          </cell>
          <cell r="AM40">
            <v>-4.26</v>
          </cell>
          <cell r="AN40">
            <v>-1.45</v>
          </cell>
          <cell r="AP40">
            <v>-3.64</v>
          </cell>
          <cell r="AQ40">
            <v>-1.45</v>
          </cell>
          <cell r="AS40">
            <v>-5.96</v>
          </cell>
          <cell r="AT40">
            <v>-1.45</v>
          </cell>
          <cell r="AV40">
            <v>-5.96</v>
          </cell>
          <cell r="AW40">
            <v>-1.45</v>
          </cell>
          <cell r="AY40">
            <v>-5.96</v>
          </cell>
          <cell r="AZ40">
            <v>-1.45</v>
          </cell>
          <cell r="BB40">
            <v>-5.96</v>
          </cell>
        </row>
        <row r="41">
          <cell r="AB41">
            <v>-1.44</v>
          </cell>
          <cell r="AD41">
            <v>-3.64</v>
          </cell>
          <cell r="AE41">
            <v>-1.44</v>
          </cell>
          <cell r="AG41">
            <v>-3.64</v>
          </cell>
          <cell r="AH41">
            <v>-1.44</v>
          </cell>
          <cell r="AJ41">
            <v>-4.26</v>
          </cell>
          <cell r="AK41">
            <v>-1.44</v>
          </cell>
          <cell r="AM41">
            <v>-3.64</v>
          </cell>
          <cell r="AN41">
            <v>-1.44</v>
          </cell>
          <cell r="AP41">
            <v>-3.64</v>
          </cell>
          <cell r="AQ41">
            <v>-1.44</v>
          </cell>
          <cell r="AS41">
            <v>-5.96</v>
          </cell>
          <cell r="AT41">
            <v>-1.44</v>
          </cell>
          <cell r="AV41">
            <v>-2.8400000000000003</v>
          </cell>
          <cell r="AW41">
            <v>-1.44</v>
          </cell>
          <cell r="AY41">
            <v>-5.96</v>
          </cell>
          <cell r="AZ41">
            <v>-1.44</v>
          </cell>
          <cell r="BB41">
            <v>-5.96</v>
          </cell>
        </row>
        <row r="42">
          <cell r="AB42">
            <v>-1.44</v>
          </cell>
          <cell r="AD42">
            <v>-4.26</v>
          </cell>
          <cell r="AE42">
            <v>-1.44</v>
          </cell>
          <cell r="AG42">
            <v>-3.64</v>
          </cell>
          <cell r="AH42">
            <v>-1.44</v>
          </cell>
          <cell r="AJ42">
            <v>-3.64</v>
          </cell>
          <cell r="AK42">
            <v>-1.44</v>
          </cell>
          <cell r="AM42">
            <v>-4.26</v>
          </cell>
          <cell r="AN42">
            <v>-1.44</v>
          </cell>
          <cell r="AP42">
            <v>-3.64</v>
          </cell>
          <cell r="AQ42">
            <v>-1.44</v>
          </cell>
          <cell r="AS42">
            <v>-5.96</v>
          </cell>
          <cell r="AT42">
            <v>-1.44</v>
          </cell>
          <cell r="AV42">
            <v>-5.96</v>
          </cell>
          <cell r="AW42">
            <v>-1.44</v>
          </cell>
          <cell r="AY42">
            <v>-5.96</v>
          </cell>
          <cell r="AZ42">
            <v>-1.44</v>
          </cell>
          <cell r="BB42">
            <v>-5.96</v>
          </cell>
        </row>
        <row r="43">
          <cell r="AB43">
            <v>-1.43</v>
          </cell>
          <cell r="AD43">
            <v>-3.64</v>
          </cell>
          <cell r="AE43">
            <v>-1.43</v>
          </cell>
          <cell r="AG43">
            <v>-3.64</v>
          </cell>
          <cell r="AH43">
            <v>-1.43</v>
          </cell>
          <cell r="AJ43">
            <v>-4.26</v>
          </cell>
          <cell r="AK43">
            <v>-1.43</v>
          </cell>
          <cell r="AM43">
            <v>-4.26</v>
          </cell>
          <cell r="AN43">
            <v>-1.43</v>
          </cell>
          <cell r="AP43">
            <v>-3.64</v>
          </cell>
          <cell r="AQ43">
            <v>-1.43</v>
          </cell>
          <cell r="AS43">
            <v>-5.96</v>
          </cell>
          <cell r="AT43">
            <v>-1.43</v>
          </cell>
          <cell r="AV43">
            <v>-5.96</v>
          </cell>
          <cell r="AW43">
            <v>-1.43</v>
          </cell>
          <cell r="AY43">
            <v>-5.96</v>
          </cell>
          <cell r="AZ43">
            <v>-1.43</v>
          </cell>
          <cell r="BB43">
            <v>-7.53</v>
          </cell>
        </row>
        <row r="44">
          <cell r="AB44">
            <v>-1.43</v>
          </cell>
          <cell r="AD44">
            <v>-3.64</v>
          </cell>
          <cell r="AE44">
            <v>-1.43</v>
          </cell>
          <cell r="AG44">
            <v>-3.64</v>
          </cell>
          <cell r="AH44">
            <v>-1.43</v>
          </cell>
          <cell r="AJ44">
            <v>-3.64</v>
          </cell>
          <cell r="AK44">
            <v>-1.43</v>
          </cell>
          <cell r="AM44">
            <v>-4.26</v>
          </cell>
          <cell r="AN44">
            <v>-1.43</v>
          </cell>
          <cell r="AP44">
            <v>-4.26</v>
          </cell>
          <cell r="AQ44">
            <v>-1.43</v>
          </cell>
          <cell r="AS44">
            <v>-5.96</v>
          </cell>
          <cell r="AT44">
            <v>-1.43</v>
          </cell>
          <cell r="AV44">
            <v>-5.96</v>
          </cell>
          <cell r="AW44">
            <v>-1.43</v>
          </cell>
          <cell r="AY44">
            <v>-5.96</v>
          </cell>
          <cell r="AZ44">
            <v>-1.43</v>
          </cell>
          <cell r="BB44">
            <v>-5.96</v>
          </cell>
        </row>
        <row r="45">
          <cell r="AB45">
            <v>-1.42</v>
          </cell>
          <cell r="AD45">
            <v>-3.64</v>
          </cell>
          <cell r="AE45">
            <v>-1.42</v>
          </cell>
          <cell r="AG45">
            <v>-3.64</v>
          </cell>
          <cell r="AH45">
            <v>-1.42</v>
          </cell>
          <cell r="AJ45">
            <v>-4.26</v>
          </cell>
          <cell r="AK45">
            <v>-1.42</v>
          </cell>
          <cell r="AM45">
            <v>-4.26</v>
          </cell>
          <cell r="AN45">
            <v>-1.42</v>
          </cell>
          <cell r="AP45">
            <v>-4.26</v>
          </cell>
          <cell r="AQ45">
            <v>-1.42</v>
          </cell>
          <cell r="AS45">
            <v>-5.96</v>
          </cell>
          <cell r="AT45">
            <v>-1.42</v>
          </cell>
          <cell r="AV45">
            <v>-5.96</v>
          </cell>
          <cell r="AW45">
            <v>-1.42</v>
          </cell>
          <cell r="AY45">
            <v>-5.96</v>
          </cell>
          <cell r="AZ45">
            <v>-1.42</v>
          </cell>
          <cell r="BB45">
            <v>-5.96</v>
          </cell>
        </row>
        <row r="46">
          <cell r="AB46">
            <v>-1.42</v>
          </cell>
          <cell r="AD46">
            <v>-4.26</v>
          </cell>
          <cell r="AE46">
            <v>-1.42</v>
          </cell>
          <cell r="AG46">
            <v>-4.26</v>
          </cell>
          <cell r="AH46">
            <v>-1.42</v>
          </cell>
          <cell r="AJ46">
            <v>-3.64</v>
          </cell>
          <cell r="AK46">
            <v>-1.42</v>
          </cell>
          <cell r="AM46">
            <v>-3.64</v>
          </cell>
          <cell r="AN46">
            <v>-1.42</v>
          </cell>
          <cell r="AP46">
            <v>-4.26</v>
          </cell>
          <cell r="AQ46">
            <v>-1.42</v>
          </cell>
          <cell r="AS46">
            <v>-5.96</v>
          </cell>
          <cell r="AT46">
            <v>-1.42</v>
          </cell>
          <cell r="AV46">
            <v>-5.96</v>
          </cell>
          <cell r="AW46">
            <v>-1.42</v>
          </cell>
          <cell r="AY46">
            <v>-5.96</v>
          </cell>
          <cell r="AZ46">
            <v>-1.42</v>
          </cell>
          <cell r="BB46">
            <v>-5.96</v>
          </cell>
        </row>
        <row r="47">
          <cell r="AB47">
            <v>-1.41</v>
          </cell>
          <cell r="AD47">
            <v>-3.01</v>
          </cell>
          <cell r="AE47">
            <v>-1.41</v>
          </cell>
          <cell r="AG47">
            <v>-3.64</v>
          </cell>
          <cell r="AH47">
            <v>-1.41</v>
          </cell>
          <cell r="AJ47">
            <v>-3.64</v>
          </cell>
          <cell r="AK47">
            <v>-1.41</v>
          </cell>
          <cell r="AM47">
            <v>-4.8899999999999997</v>
          </cell>
          <cell r="AN47">
            <v>-1.41</v>
          </cell>
          <cell r="AP47">
            <v>-4.26</v>
          </cell>
          <cell r="AQ47">
            <v>-1.41</v>
          </cell>
          <cell r="AS47">
            <v>-7.53</v>
          </cell>
          <cell r="AT47">
            <v>-1.41</v>
          </cell>
          <cell r="AV47">
            <v>-5.96</v>
          </cell>
          <cell r="AW47">
            <v>-1.41</v>
          </cell>
          <cell r="AY47">
            <v>-7.53</v>
          </cell>
          <cell r="AZ47">
            <v>-1.41</v>
          </cell>
          <cell r="BB47">
            <v>-5.96</v>
          </cell>
        </row>
        <row r="48">
          <cell r="AB48">
            <v>-1.41</v>
          </cell>
          <cell r="AD48">
            <v>-3.01</v>
          </cell>
          <cell r="AE48">
            <v>-1.41</v>
          </cell>
          <cell r="AG48">
            <v>-3.64</v>
          </cell>
          <cell r="AH48">
            <v>-1.41</v>
          </cell>
          <cell r="AJ48">
            <v>-3.64</v>
          </cell>
          <cell r="AK48">
            <v>-1.41</v>
          </cell>
          <cell r="AM48">
            <v>-4.26</v>
          </cell>
          <cell r="AN48">
            <v>-1.41</v>
          </cell>
          <cell r="AP48">
            <v>-3.64</v>
          </cell>
          <cell r="AQ48">
            <v>-1.41</v>
          </cell>
          <cell r="AS48">
            <v>-5.96</v>
          </cell>
          <cell r="AT48">
            <v>-1.41</v>
          </cell>
          <cell r="AV48">
            <v>-5.96</v>
          </cell>
          <cell r="AW48">
            <v>-1.41</v>
          </cell>
          <cell r="AY48">
            <v>-7.53</v>
          </cell>
          <cell r="AZ48">
            <v>-1.41</v>
          </cell>
          <cell r="BB48">
            <v>-5.96</v>
          </cell>
        </row>
        <row r="49">
          <cell r="AB49">
            <v>-1.4</v>
          </cell>
          <cell r="AD49">
            <v>-4.26</v>
          </cell>
          <cell r="AE49">
            <v>-1.4</v>
          </cell>
          <cell r="AG49">
            <v>-3.64</v>
          </cell>
          <cell r="AH49">
            <v>-1.4</v>
          </cell>
          <cell r="AJ49">
            <v>-3.64</v>
          </cell>
          <cell r="AK49">
            <v>-1.4</v>
          </cell>
          <cell r="AM49">
            <v>-3.64</v>
          </cell>
          <cell r="AN49">
            <v>-1.4</v>
          </cell>
          <cell r="AP49">
            <v>-4.8899999999999997</v>
          </cell>
          <cell r="AQ49">
            <v>-1.4</v>
          </cell>
          <cell r="AS49">
            <v>-5.96</v>
          </cell>
          <cell r="AT49">
            <v>-1.4</v>
          </cell>
          <cell r="AV49">
            <v>-4.3999999999999995</v>
          </cell>
          <cell r="AW49">
            <v>-1.4</v>
          </cell>
          <cell r="AY49">
            <v>-5.96</v>
          </cell>
          <cell r="AZ49">
            <v>-1.4</v>
          </cell>
          <cell r="BB49">
            <v>-5.96</v>
          </cell>
        </row>
        <row r="50">
          <cell r="AB50">
            <v>-1.4</v>
          </cell>
          <cell r="AD50">
            <v>-3.64</v>
          </cell>
          <cell r="AE50">
            <v>-1.4</v>
          </cell>
          <cell r="AG50">
            <v>-3.01</v>
          </cell>
          <cell r="AH50">
            <v>-1.4</v>
          </cell>
          <cell r="AJ50">
            <v>-3.64</v>
          </cell>
          <cell r="AK50">
            <v>-1.4</v>
          </cell>
          <cell r="AM50">
            <v>-4.26</v>
          </cell>
          <cell r="AN50">
            <v>-1.4</v>
          </cell>
          <cell r="AP50">
            <v>-4.26</v>
          </cell>
          <cell r="AQ50">
            <v>-1.4</v>
          </cell>
          <cell r="AS50">
            <v>-5.96</v>
          </cell>
          <cell r="AT50">
            <v>-1.4</v>
          </cell>
          <cell r="AV50">
            <v>-4.3999999999999995</v>
          </cell>
          <cell r="AW50">
            <v>-1.4</v>
          </cell>
          <cell r="AY50">
            <v>-5.96</v>
          </cell>
          <cell r="AZ50">
            <v>-1.4</v>
          </cell>
          <cell r="BB50">
            <v>-5.96</v>
          </cell>
        </row>
        <row r="51">
          <cell r="AB51">
            <v>-1.39</v>
          </cell>
          <cell r="AD51">
            <v>-3.01</v>
          </cell>
          <cell r="AE51">
            <v>-1.39</v>
          </cell>
          <cell r="AG51">
            <v>-3.01</v>
          </cell>
          <cell r="AH51">
            <v>-1.39</v>
          </cell>
          <cell r="AJ51">
            <v>-3.64</v>
          </cell>
          <cell r="AK51">
            <v>-1.39</v>
          </cell>
          <cell r="AM51">
            <v>-3.64</v>
          </cell>
          <cell r="AN51">
            <v>-1.39</v>
          </cell>
          <cell r="AP51">
            <v>-4.8899999999999997</v>
          </cell>
          <cell r="AQ51">
            <v>-1.39</v>
          </cell>
          <cell r="AS51">
            <v>-5.96</v>
          </cell>
          <cell r="AT51">
            <v>-1.39</v>
          </cell>
          <cell r="AV51">
            <v>-5.96</v>
          </cell>
          <cell r="AW51">
            <v>-1.39</v>
          </cell>
          <cell r="AY51">
            <v>-4.3999999999999995</v>
          </cell>
          <cell r="AZ51">
            <v>-1.39</v>
          </cell>
          <cell r="BB51">
            <v>-5.96</v>
          </cell>
        </row>
        <row r="52">
          <cell r="AB52">
            <v>-1.39</v>
          </cell>
          <cell r="AD52">
            <v>-4.26</v>
          </cell>
          <cell r="AE52">
            <v>-1.39</v>
          </cell>
          <cell r="AG52">
            <v>-3.64</v>
          </cell>
          <cell r="AH52">
            <v>-1.39</v>
          </cell>
          <cell r="AJ52">
            <v>-4.26</v>
          </cell>
          <cell r="AK52">
            <v>-1.39</v>
          </cell>
          <cell r="AM52">
            <v>-4.26</v>
          </cell>
          <cell r="AN52">
            <v>-1.39</v>
          </cell>
          <cell r="AP52">
            <v>-4.26</v>
          </cell>
          <cell r="AQ52">
            <v>-1.39</v>
          </cell>
          <cell r="AS52">
            <v>-5.96</v>
          </cell>
          <cell r="AT52">
            <v>-1.39</v>
          </cell>
          <cell r="AV52">
            <v>-5.96</v>
          </cell>
          <cell r="AW52">
            <v>-1.39</v>
          </cell>
          <cell r="AY52">
            <v>-5.96</v>
          </cell>
          <cell r="AZ52">
            <v>-1.39</v>
          </cell>
          <cell r="BB52">
            <v>-5.96</v>
          </cell>
        </row>
        <row r="53">
          <cell r="AB53">
            <v>-1.38</v>
          </cell>
          <cell r="AD53">
            <v>-3.64</v>
          </cell>
          <cell r="AE53">
            <v>-1.38</v>
          </cell>
          <cell r="AG53">
            <v>-3.01</v>
          </cell>
          <cell r="AH53">
            <v>-1.38</v>
          </cell>
          <cell r="AJ53">
            <v>-3.64</v>
          </cell>
          <cell r="AK53">
            <v>-1.38</v>
          </cell>
          <cell r="AM53">
            <v>-3.64</v>
          </cell>
          <cell r="AN53">
            <v>-1.38</v>
          </cell>
          <cell r="AP53">
            <v>-4.8899999999999997</v>
          </cell>
          <cell r="AQ53">
            <v>-1.38</v>
          </cell>
          <cell r="AS53">
            <v>-5.96</v>
          </cell>
          <cell r="AT53">
            <v>-1.38</v>
          </cell>
          <cell r="AV53">
            <v>-5.96</v>
          </cell>
          <cell r="AW53">
            <v>-1.38</v>
          </cell>
          <cell r="AY53">
            <v>-5.96</v>
          </cell>
          <cell r="AZ53">
            <v>-1.38</v>
          </cell>
          <cell r="BB53">
            <v>-5.96</v>
          </cell>
        </row>
        <row r="54">
          <cell r="AB54">
            <v>-1.38</v>
          </cell>
          <cell r="AD54">
            <v>-3.64</v>
          </cell>
          <cell r="AE54">
            <v>-1.38</v>
          </cell>
          <cell r="AG54">
            <v>-3.64</v>
          </cell>
          <cell r="AH54">
            <v>-1.38</v>
          </cell>
          <cell r="AJ54">
            <v>-3.64</v>
          </cell>
          <cell r="AK54">
            <v>-1.38</v>
          </cell>
          <cell r="AM54">
            <v>-4.26</v>
          </cell>
          <cell r="AN54">
            <v>-1.38</v>
          </cell>
          <cell r="AP54">
            <v>-4.8899999999999997</v>
          </cell>
          <cell r="AQ54">
            <v>-1.38</v>
          </cell>
          <cell r="AS54">
            <v>-5.96</v>
          </cell>
          <cell r="AT54">
            <v>-1.38</v>
          </cell>
          <cell r="AV54">
            <v>-7.53</v>
          </cell>
          <cell r="AW54">
            <v>-1.38</v>
          </cell>
          <cell r="AY54">
            <v>-5.96</v>
          </cell>
          <cell r="AZ54">
            <v>-1.38</v>
          </cell>
          <cell r="BB54">
            <v>-5.96</v>
          </cell>
        </row>
        <row r="55">
          <cell r="AB55">
            <v>-1.37</v>
          </cell>
          <cell r="AD55">
            <v>-3.64</v>
          </cell>
          <cell r="AE55">
            <v>-1.37</v>
          </cell>
          <cell r="AG55">
            <v>-3.01</v>
          </cell>
          <cell r="AH55">
            <v>-1.37</v>
          </cell>
          <cell r="AJ55">
            <v>-4.26</v>
          </cell>
          <cell r="AK55">
            <v>-1.37</v>
          </cell>
          <cell r="AM55">
            <v>-4.26</v>
          </cell>
          <cell r="AN55">
            <v>-1.37</v>
          </cell>
          <cell r="AP55">
            <v>-4.26</v>
          </cell>
          <cell r="AQ55">
            <v>-1.37</v>
          </cell>
          <cell r="AS55">
            <v>-5.96</v>
          </cell>
          <cell r="AT55">
            <v>-1.37</v>
          </cell>
          <cell r="AV55">
            <v>-5.96</v>
          </cell>
          <cell r="AW55">
            <v>-1.37</v>
          </cell>
          <cell r="AY55">
            <v>-5.96</v>
          </cell>
          <cell r="AZ55">
            <v>-1.37</v>
          </cell>
          <cell r="BB55">
            <v>-5.96</v>
          </cell>
        </row>
        <row r="56">
          <cell r="AB56">
            <v>-1.37</v>
          </cell>
          <cell r="AD56">
            <v>-3.64</v>
          </cell>
          <cell r="AE56">
            <v>-1.37</v>
          </cell>
          <cell r="AG56">
            <v>-3.64</v>
          </cell>
          <cell r="AH56">
            <v>-1.37</v>
          </cell>
          <cell r="AJ56">
            <v>-3.64</v>
          </cell>
          <cell r="AK56">
            <v>-1.37</v>
          </cell>
          <cell r="AM56">
            <v>-4.26</v>
          </cell>
          <cell r="AN56">
            <v>-1.37</v>
          </cell>
          <cell r="AP56">
            <v>-4.26</v>
          </cell>
          <cell r="AQ56">
            <v>-1.37</v>
          </cell>
          <cell r="AS56">
            <v>-5.96</v>
          </cell>
          <cell r="AT56">
            <v>-1.37</v>
          </cell>
          <cell r="AV56">
            <v>-5.96</v>
          </cell>
          <cell r="AW56">
            <v>-1.37</v>
          </cell>
          <cell r="AY56">
            <v>-4.3999999999999995</v>
          </cell>
          <cell r="AZ56">
            <v>-1.37</v>
          </cell>
          <cell r="BB56">
            <v>-7.53</v>
          </cell>
        </row>
        <row r="57">
          <cell r="AB57">
            <v>-1.36</v>
          </cell>
          <cell r="AD57">
            <v>-3.64</v>
          </cell>
          <cell r="AE57">
            <v>-1.36</v>
          </cell>
          <cell r="AG57">
            <v>-3.64</v>
          </cell>
          <cell r="AH57">
            <v>-1.36</v>
          </cell>
          <cell r="AJ57">
            <v>-3.64</v>
          </cell>
          <cell r="AK57">
            <v>-1.36</v>
          </cell>
          <cell r="AM57">
            <v>-3.64</v>
          </cell>
          <cell r="AN57">
            <v>-1.36</v>
          </cell>
          <cell r="AP57">
            <v>-4.26</v>
          </cell>
          <cell r="AQ57">
            <v>-1.36</v>
          </cell>
          <cell r="AS57">
            <v>-5.96</v>
          </cell>
          <cell r="AT57">
            <v>-1.36</v>
          </cell>
          <cell r="AV57">
            <v>-4.3999999999999995</v>
          </cell>
          <cell r="AW57">
            <v>-1.36</v>
          </cell>
          <cell r="AY57">
            <v>-5.96</v>
          </cell>
          <cell r="AZ57">
            <v>-1.36</v>
          </cell>
          <cell r="BB57">
            <v>-5.96</v>
          </cell>
        </row>
        <row r="58">
          <cell r="AB58">
            <v>-1.36</v>
          </cell>
          <cell r="AD58">
            <v>-3.64</v>
          </cell>
          <cell r="AE58">
            <v>-1.36</v>
          </cell>
          <cell r="AG58">
            <v>-3.64</v>
          </cell>
          <cell r="AH58">
            <v>-1.36</v>
          </cell>
          <cell r="AJ58">
            <v>-4.26</v>
          </cell>
          <cell r="AK58">
            <v>-1.36</v>
          </cell>
          <cell r="AM58">
            <v>-4.26</v>
          </cell>
          <cell r="AN58">
            <v>-1.36</v>
          </cell>
          <cell r="AP58">
            <v>-3.64</v>
          </cell>
          <cell r="AQ58">
            <v>-1.36</v>
          </cell>
          <cell r="AS58">
            <v>-5.96</v>
          </cell>
          <cell r="AT58">
            <v>-1.36</v>
          </cell>
          <cell r="AV58">
            <v>-4.3999999999999995</v>
          </cell>
          <cell r="AW58">
            <v>-1.36</v>
          </cell>
          <cell r="AY58">
            <v>-7.53</v>
          </cell>
          <cell r="AZ58">
            <v>-1.36</v>
          </cell>
          <cell r="BB58">
            <v>-7.53</v>
          </cell>
        </row>
        <row r="59">
          <cell r="AB59">
            <v>-1.35</v>
          </cell>
          <cell r="AD59">
            <v>-3.64</v>
          </cell>
          <cell r="AE59">
            <v>-1.35</v>
          </cell>
          <cell r="AG59">
            <v>-3.64</v>
          </cell>
          <cell r="AH59">
            <v>-1.35</v>
          </cell>
          <cell r="AJ59">
            <v>-4.26</v>
          </cell>
          <cell r="AK59">
            <v>-1.35</v>
          </cell>
          <cell r="AM59">
            <v>-4.26</v>
          </cell>
          <cell r="AN59">
            <v>-1.35</v>
          </cell>
          <cell r="AP59">
            <v>-3.64</v>
          </cell>
          <cell r="AQ59">
            <v>-1.35</v>
          </cell>
          <cell r="AS59">
            <v>-5.96</v>
          </cell>
          <cell r="AT59">
            <v>-1.35</v>
          </cell>
          <cell r="AV59">
            <v>-5.96</v>
          </cell>
          <cell r="AW59">
            <v>-1.35</v>
          </cell>
          <cell r="AY59">
            <v>-4.3999999999999995</v>
          </cell>
          <cell r="AZ59">
            <v>-1.35</v>
          </cell>
          <cell r="BB59">
            <v>-4.3999999999999995</v>
          </cell>
        </row>
        <row r="60">
          <cell r="AB60">
            <v>-1.35</v>
          </cell>
          <cell r="AD60">
            <v>-3.64</v>
          </cell>
          <cell r="AE60">
            <v>-1.35</v>
          </cell>
          <cell r="AG60">
            <v>-3.64</v>
          </cell>
          <cell r="AH60">
            <v>-1.35</v>
          </cell>
          <cell r="AJ60">
            <v>-3.64</v>
          </cell>
          <cell r="AK60">
            <v>-1.35</v>
          </cell>
          <cell r="AM60">
            <v>-3.64</v>
          </cell>
          <cell r="AN60">
            <v>-1.35</v>
          </cell>
          <cell r="AP60">
            <v>-4.26</v>
          </cell>
          <cell r="AQ60">
            <v>-1.35</v>
          </cell>
          <cell r="AS60">
            <v>-5.96</v>
          </cell>
          <cell r="AT60">
            <v>-1.35</v>
          </cell>
          <cell r="AV60">
            <v>-4.3999999999999995</v>
          </cell>
          <cell r="AW60">
            <v>-1.35</v>
          </cell>
          <cell r="AY60">
            <v>-5.96</v>
          </cell>
          <cell r="AZ60">
            <v>-1.35</v>
          </cell>
          <cell r="BB60">
            <v>-5.96</v>
          </cell>
        </row>
        <row r="61">
          <cell r="AB61">
            <v>-1.34</v>
          </cell>
          <cell r="AD61">
            <v>-3.64</v>
          </cell>
          <cell r="AE61">
            <v>-1.34</v>
          </cell>
          <cell r="AG61">
            <v>-4.26</v>
          </cell>
          <cell r="AH61">
            <v>-1.34</v>
          </cell>
          <cell r="AJ61">
            <v>-3.64</v>
          </cell>
          <cell r="AK61">
            <v>-1.34</v>
          </cell>
          <cell r="AM61">
            <v>-4.26</v>
          </cell>
          <cell r="AN61">
            <v>-1.34</v>
          </cell>
          <cell r="AP61">
            <v>-4.26</v>
          </cell>
          <cell r="AQ61">
            <v>-1.34</v>
          </cell>
          <cell r="AS61">
            <v>-5.96</v>
          </cell>
          <cell r="AT61">
            <v>-1.34</v>
          </cell>
          <cell r="AV61">
            <v>-5.96</v>
          </cell>
          <cell r="AW61">
            <v>-1.34</v>
          </cell>
          <cell r="AY61">
            <v>-5.96</v>
          </cell>
          <cell r="AZ61">
            <v>-1.34</v>
          </cell>
          <cell r="BB61">
            <v>-7.53</v>
          </cell>
        </row>
        <row r="62">
          <cell r="AB62">
            <v>-1.34</v>
          </cell>
          <cell r="AD62">
            <v>-3.64</v>
          </cell>
          <cell r="AE62">
            <v>-1.34</v>
          </cell>
          <cell r="AG62">
            <v>-3.64</v>
          </cell>
          <cell r="AH62">
            <v>-1.34</v>
          </cell>
          <cell r="AJ62">
            <v>-4.26</v>
          </cell>
          <cell r="AK62">
            <v>-1.34</v>
          </cell>
          <cell r="AM62">
            <v>-3.64</v>
          </cell>
          <cell r="AN62">
            <v>-1.34</v>
          </cell>
          <cell r="AP62">
            <v>-4.26</v>
          </cell>
          <cell r="AQ62">
            <v>-1.34</v>
          </cell>
          <cell r="AS62">
            <v>-7.53</v>
          </cell>
          <cell r="AT62">
            <v>-1.34</v>
          </cell>
          <cell r="AV62">
            <v>-5.96</v>
          </cell>
          <cell r="AW62">
            <v>-1.34</v>
          </cell>
          <cell r="AY62">
            <v>-5.96</v>
          </cell>
          <cell r="AZ62">
            <v>-1.34</v>
          </cell>
          <cell r="BB62">
            <v>-5.96</v>
          </cell>
        </row>
        <row r="63">
          <cell r="AB63">
            <v>-1.33</v>
          </cell>
          <cell r="AD63">
            <v>-3.64</v>
          </cell>
          <cell r="AE63">
            <v>-1.33</v>
          </cell>
          <cell r="AG63">
            <v>-3.64</v>
          </cell>
          <cell r="AH63">
            <v>-1.33</v>
          </cell>
          <cell r="AJ63">
            <v>-3.64</v>
          </cell>
          <cell r="AK63">
            <v>-1.33</v>
          </cell>
          <cell r="AM63">
            <v>-4.26</v>
          </cell>
          <cell r="AN63">
            <v>-1.33</v>
          </cell>
          <cell r="AP63">
            <v>-4.26</v>
          </cell>
          <cell r="AQ63">
            <v>-1.33</v>
          </cell>
          <cell r="AS63">
            <v>-5.96</v>
          </cell>
          <cell r="AT63">
            <v>-1.33</v>
          </cell>
          <cell r="AV63">
            <v>-5.96</v>
          </cell>
          <cell r="AW63">
            <v>-1.33</v>
          </cell>
          <cell r="AY63">
            <v>-5.96</v>
          </cell>
          <cell r="AZ63">
            <v>-1.33</v>
          </cell>
          <cell r="BB63">
            <v>-5.96</v>
          </cell>
        </row>
        <row r="64">
          <cell r="AB64">
            <v>-1.33</v>
          </cell>
          <cell r="AD64">
            <v>-4.26</v>
          </cell>
          <cell r="AE64">
            <v>-1.33</v>
          </cell>
          <cell r="AG64">
            <v>-3.64</v>
          </cell>
          <cell r="AH64">
            <v>-1.33</v>
          </cell>
          <cell r="AJ64">
            <v>-4.26</v>
          </cell>
          <cell r="AK64">
            <v>-1.33</v>
          </cell>
          <cell r="AM64">
            <v>-3.64</v>
          </cell>
          <cell r="AN64">
            <v>-1.33</v>
          </cell>
          <cell r="AP64">
            <v>-4.26</v>
          </cell>
          <cell r="AQ64">
            <v>-1.33</v>
          </cell>
          <cell r="AS64">
            <v>-5.96</v>
          </cell>
          <cell r="AT64">
            <v>-1.33</v>
          </cell>
          <cell r="AV64">
            <v>-7.53</v>
          </cell>
          <cell r="AW64">
            <v>-1.33</v>
          </cell>
          <cell r="AY64">
            <v>-5.96</v>
          </cell>
          <cell r="AZ64">
            <v>-1.33</v>
          </cell>
          <cell r="BB64">
            <v>-7.53</v>
          </cell>
        </row>
        <row r="65">
          <cell r="AB65">
            <v>-1.32</v>
          </cell>
          <cell r="AD65">
            <v>-3.64</v>
          </cell>
          <cell r="AE65">
            <v>-1.32</v>
          </cell>
          <cell r="AG65">
            <v>-3.01</v>
          </cell>
          <cell r="AH65">
            <v>-1.32</v>
          </cell>
          <cell r="AJ65">
            <v>-4.26</v>
          </cell>
          <cell r="AK65">
            <v>-1.32</v>
          </cell>
          <cell r="AM65">
            <v>-3.64</v>
          </cell>
          <cell r="AN65">
            <v>-1.32</v>
          </cell>
          <cell r="AP65">
            <v>-4.26</v>
          </cell>
          <cell r="AQ65">
            <v>-1.32</v>
          </cell>
          <cell r="AS65">
            <v>-4.3999999999999995</v>
          </cell>
          <cell r="AT65">
            <v>-1.32</v>
          </cell>
          <cell r="AV65">
            <v>-4.3999999999999995</v>
          </cell>
          <cell r="AW65">
            <v>-1.32</v>
          </cell>
          <cell r="AY65">
            <v>-5.96</v>
          </cell>
          <cell r="AZ65">
            <v>-1.32</v>
          </cell>
          <cell r="BB65">
            <v>-5.96</v>
          </cell>
        </row>
        <row r="66">
          <cell r="AB66">
            <v>-1.32</v>
          </cell>
          <cell r="AD66">
            <v>-4.26</v>
          </cell>
          <cell r="AE66">
            <v>-1.32</v>
          </cell>
          <cell r="AG66">
            <v>-3.64</v>
          </cell>
          <cell r="AH66">
            <v>-1.32</v>
          </cell>
          <cell r="AJ66">
            <v>-4.26</v>
          </cell>
          <cell r="AK66">
            <v>-1.32</v>
          </cell>
          <cell r="AM66">
            <v>-4.26</v>
          </cell>
          <cell r="AN66">
            <v>-1.32</v>
          </cell>
          <cell r="AP66">
            <v>-3.64</v>
          </cell>
          <cell r="AQ66">
            <v>-1.32</v>
          </cell>
          <cell r="AS66">
            <v>-5.96</v>
          </cell>
          <cell r="AT66">
            <v>-1.32</v>
          </cell>
          <cell r="AV66">
            <v>-5.96</v>
          </cell>
          <cell r="AW66">
            <v>-1.32</v>
          </cell>
          <cell r="AY66">
            <v>-7.53</v>
          </cell>
          <cell r="AZ66">
            <v>-1.32</v>
          </cell>
          <cell r="BB66">
            <v>-5.96</v>
          </cell>
        </row>
        <row r="67">
          <cell r="AB67">
            <v>-1.31</v>
          </cell>
          <cell r="AD67">
            <v>-3.64</v>
          </cell>
          <cell r="AE67">
            <v>-1.31</v>
          </cell>
          <cell r="AG67">
            <v>-3.64</v>
          </cell>
          <cell r="AH67">
            <v>-1.31</v>
          </cell>
          <cell r="AJ67">
            <v>-3.01</v>
          </cell>
          <cell r="AK67">
            <v>-1.31</v>
          </cell>
          <cell r="AM67">
            <v>-4.26</v>
          </cell>
          <cell r="AN67">
            <v>-1.31</v>
          </cell>
          <cell r="AP67">
            <v>-4.26</v>
          </cell>
          <cell r="AQ67">
            <v>-1.31</v>
          </cell>
          <cell r="AS67">
            <v>-7.53</v>
          </cell>
          <cell r="AT67">
            <v>-1.31</v>
          </cell>
          <cell r="AV67">
            <v>-5.96</v>
          </cell>
          <cell r="AW67">
            <v>-1.31</v>
          </cell>
          <cell r="AY67">
            <v>-4.3999999999999995</v>
          </cell>
          <cell r="AZ67">
            <v>-1.31</v>
          </cell>
          <cell r="BB67">
            <v>-5.96</v>
          </cell>
        </row>
        <row r="68">
          <cell r="AB68">
            <v>-1.31</v>
          </cell>
          <cell r="AD68">
            <v>-3.64</v>
          </cell>
          <cell r="AE68">
            <v>-1.31</v>
          </cell>
          <cell r="AG68">
            <v>-3.64</v>
          </cell>
          <cell r="AH68">
            <v>-1.31</v>
          </cell>
          <cell r="AJ68">
            <v>-3.01</v>
          </cell>
          <cell r="AK68">
            <v>-1.31</v>
          </cell>
          <cell r="AM68">
            <v>-4.26</v>
          </cell>
          <cell r="AN68">
            <v>-1.31</v>
          </cell>
          <cell r="AP68">
            <v>-4.26</v>
          </cell>
          <cell r="AQ68">
            <v>-1.31</v>
          </cell>
          <cell r="AS68">
            <v>-5.96</v>
          </cell>
          <cell r="AT68">
            <v>-1.31</v>
          </cell>
          <cell r="AV68">
            <v>-5.96</v>
          </cell>
          <cell r="AW68">
            <v>-1.31</v>
          </cell>
          <cell r="AY68">
            <v>-7.53</v>
          </cell>
          <cell r="AZ68">
            <v>-1.31</v>
          </cell>
          <cell r="BB68">
            <v>-5.96</v>
          </cell>
        </row>
        <row r="69">
          <cell r="AB69">
            <v>-1.3</v>
          </cell>
          <cell r="AD69">
            <v>-3.64</v>
          </cell>
          <cell r="AE69">
            <v>-1.3</v>
          </cell>
          <cell r="AG69">
            <v>-3.64</v>
          </cell>
          <cell r="AH69">
            <v>-1.3</v>
          </cell>
          <cell r="AJ69">
            <v>-3.64</v>
          </cell>
          <cell r="AK69">
            <v>-1.3</v>
          </cell>
          <cell r="AM69">
            <v>-3.64</v>
          </cell>
          <cell r="AN69">
            <v>-1.3</v>
          </cell>
          <cell r="AP69">
            <v>-4.26</v>
          </cell>
          <cell r="AQ69">
            <v>-1.3</v>
          </cell>
          <cell r="AS69">
            <v>-4.3999999999999995</v>
          </cell>
          <cell r="AT69">
            <v>-1.3</v>
          </cell>
          <cell r="AV69">
            <v>-5.96</v>
          </cell>
          <cell r="AW69">
            <v>-1.3</v>
          </cell>
          <cell r="AY69">
            <v>-5.96</v>
          </cell>
          <cell r="AZ69">
            <v>-1.3</v>
          </cell>
          <cell r="BB69">
            <v>-5.96</v>
          </cell>
        </row>
        <row r="70">
          <cell r="AB70">
            <v>-1.3</v>
          </cell>
          <cell r="AD70">
            <v>-3.64</v>
          </cell>
          <cell r="AE70">
            <v>-1.3</v>
          </cell>
          <cell r="AG70">
            <v>-3.64</v>
          </cell>
          <cell r="AH70">
            <v>-1.3</v>
          </cell>
          <cell r="AJ70">
            <v>-3.64</v>
          </cell>
          <cell r="AK70">
            <v>-1.3</v>
          </cell>
          <cell r="AM70">
            <v>-4.26</v>
          </cell>
          <cell r="AN70">
            <v>-1.3</v>
          </cell>
          <cell r="AP70">
            <v>-3.64</v>
          </cell>
          <cell r="AQ70">
            <v>-1.3</v>
          </cell>
          <cell r="AS70">
            <v>-4.3999999999999995</v>
          </cell>
          <cell r="AT70">
            <v>-1.3</v>
          </cell>
          <cell r="AV70">
            <v>-5.96</v>
          </cell>
          <cell r="AW70">
            <v>-1.3</v>
          </cell>
          <cell r="AY70">
            <v>-5.96</v>
          </cell>
          <cell r="AZ70">
            <v>-1.3</v>
          </cell>
          <cell r="BB70">
            <v>-5.96</v>
          </cell>
        </row>
        <row r="71">
          <cell r="AB71">
            <v>-1.29</v>
          </cell>
          <cell r="AD71">
            <v>-3.64</v>
          </cell>
          <cell r="AE71">
            <v>-1.29</v>
          </cell>
          <cell r="AG71">
            <v>-3.64</v>
          </cell>
          <cell r="AH71">
            <v>-1.29</v>
          </cell>
          <cell r="AJ71">
            <v>-3.64</v>
          </cell>
          <cell r="AK71">
            <v>-1.29</v>
          </cell>
          <cell r="AM71">
            <v>-4.26</v>
          </cell>
          <cell r="AN71">
            <v>-1.29</v>
          </cell>
          <cell r="AP71">
            <v>-4.26</v>
          </cell>
          <cell r="AQ71">
            <v>-1.29</v>
          </cell>
          <cell r="AS71">
            <v>-5.96</v>
          </cell>
          <cell r="AT71">
            <v>-1.29</v>
          </cell>
          <cell r="AV71">
            <v>-4.3999999999999995</v>
          </cell>
          <cell r="AW71">
            <v>-1.29</v>
          </cell>
          <cell r="AY71">
            <v>-5.96</v>
          </cell>
          <cell r="AZ71">
            <v>-1.29</v>
          </cell>
          <cell r="BB71">
            <v>-5.96</v>
          </cell>
        </row>
        <row r="72">
          <cell r="AB72">
            <v>-1.29</v>
          </cell>
          <cell r="AD72">
            <v>-3.01</v>
          </cell>
          <cell r="AE72">
            <v>-1.29</v>
          </cell>
          <cell r="AG72">
            <v>-3.64</v>
          </cell>
          <cell r="AH72">
            <v>-1.29</v>
          </cell>
          <cell r="AJ72">
            <v>-4.26</v>
          </cell>
          <cell r="AK72">
            <v>-1.29</v>
          </cell>
          <cell r="AM72">
            <v>-3.64</v>
          </cell>
          <cell r="AN72">
            <v>-1.29</v>
          </cell>
          <cell r="AP72">
            <v>-4.26</v>
          </cell>
          <cell r="AQ72">
            <v>-1.29</v>
          </cell>
          <cell r="AS72">
            <v>-7.53</v>
          </cell>
          <cell r="AT72">
            <v>-1.29</v>
          </cell>
          <cell r="AV72">
            <v>-4.3999999999999995</v>
          </cell>
          <cell r="AW72">
            <v>-1.29</v>
          </cell>
          <cell r="AY72">
            <v>-5.96</v>
          </cell>
          <cell r="AZ72">
            <v>-1.29</v>
          </cell>
          <cell r="BB72">
            <v>-7.53</v>
          </cell>
        </row>
        <row r="73">
          <cell r="AB73">
            <v>-1.28</v>
          </cell>
          <cell r="AD73">
            <v>-3.64</v>
          </cell>
          <cell r="AE73">
            <v>-1.28</v>
          </cell>
          <cell r="AG73">
            <v>-3.64</v>
          </cell>
          <cell r="AH73">
            <v>-1.28</v>
          </cell>
          <cell r="AJ73">
            <v>-4.26</v>
          </cell>
          <cell r="AK73">
            <v>-1.28</v>
          </cell>
          <cell r="AM73">
            <v>-4.26</v>
          </cell>
          <cell r="AN73">
            <v>-1.28</v>
          </cell>
          <cell r="AP73">
            <v>-3.64</v>
          </cell>
          <cell r="AQ73">
            <v>-1.28</v>
          </cell>
          <cell r="AS73">
            <v>-5.96</v>
          </cell>
          <cell r="AT73">
            <v>-1.28</v>
          </cell>
          <cell r="AV73">
            <v>-5.96</v>
          </cell>
          <cell r="AW73">
            <v>-1.28</v>
          </cell>
          <cell r="AY73">
            <v>-7.53</v>
          </cell>
          <cell r="AZ73">
            <v>-1.28</v>
          </cell>
          <cell r="BB73">
            <v>-4.3999999999999995</v>
          </cell>
        </row>
        <row r="74">
          <cell r="AB74">
            <v>-1.28</v>
          </cell>
          <cell r="AD74">
            <v>-3.64</v>
          </cell>
          <cell r="AE74">
            <v>-1.28</v>
          </cell>
          <cell r="AG74">
            <v>-3.01</v>
          </cell>
          <cell r="AH74">
            <v>-1.28</v>
          </cell>
          <cell r="AJ74">
            <v>-4.26</v>
          </cell>
          <cell r="AK74">
            <v>-1.28</v>
          </cell>
          <cell r="AM74">
            <v>-4.26</v>
          </cell>
          <cell r="AN74">
            <v>-1.28</v>
          </cell>
          <cell r="AP74">
            <v>-4.26</v>
          </cell>
          <cell r="AQ74">
            <v>-1.28</v>
          </cell>
          <cell r="AS74">
            <v>-5.96</v>
          </cell>
          <cell r="AT74">
            <v>-1.28</v>
          </cell>
          <cell r="AV74">
            <v>-5.96</v>
          </cell>
          <cell r="AW74">
            <v>-1.28</v>
          </cell>
          <cell r="AY74">
            <v>-5.96</v>
          </cell>
          <cell r="AZ74">
            <v>-1.28</v>
          </cell>
          <cell r="BB74">
            <v>-5.96</v>
          </cell>
        </row>
        <row r="75">
          <cell r="AB75">
            <v>-1.27</v>
          </cell>
          <cell r="AD75">
            <v>-3.64</v>
          </cell>
          <cell r="AE75">
            <v>-1.27</v>
          </cell>
          <cell r="AG75">
            <v>-3.64</v>
          </cell>
          <cell r="AH75">
            <v>-1.27</v>
          </cell>
          <cell r="AJ75">
            <v>-3.64</v>
          </cell>
          <cell r="AK75">
            <v>-1.27</v>
          </cell>
          <cell r="AM75">
            <v>-4.26</v>
          </cell>
          <cell r="AN75">
            <v>-1.27</v>
          </cell>
          <cell r="AP75">
            <v>-4.26</v>
          </cell>
          <cell r="AQ75">
            <v>-1.27</v>
          </cell>
          <cell r="AS75">
            <v>-5.96</v>
          </cell>
          <cell r="AT75">
            <v>-1.27</v>
          </cell>
          <cell r="AV75">
            <v>-5.96</v>
          </cell>
          <cell r="AW75">
            <v>-1.27</v>
          </cell>
          <cell r="AY75">
            <v>-5.96</v>
          </cell>
          <cell r="AZ75">
            <v>-1.27</v>
          </cell>
          <cell r="BB75">
            <v>-7.53</v>
          </cell>
        </row>
        <row r="76">
          <cell r="AB76">
            <v>-1.27</v>
          </cell>
          <cell r="AD76">
            <v>-3.01</v>
          </cell>
          <cell r="AE76">
            <v>-1.27</v>
          </cell>
          <cell r="AG76">
            <v>-3.64</v>
          </cell>
          <cell r="AH76">
            <v>-1.27</v>
          </cell>
          <cell r="AJ76">
            <v>-3.64</v>
          </cell>
          <cell r="AK76">
            <v>-1.27</v>
          </cell>
          <cell r="AM76">
            <v>-3.64</v>
          </cell>
          <cell r="AN76">
            <v>-1.27</v>
          </cell>
          <cell r="AP76">
            <v>-4.26</v>
          </cell>
          <cell r="AQ76">
            <v>-1.27</v>
          </cell>
          <cell r="AS76">
            <v>-7.53</v>
          </cell>
          <cell r="AT76">
            <v>-1.27</v>
          </cell>
          <cell r="AV76">
            <v>-5.96</v>
          </cell>
          <cell r="AW76">
            <v>-1.27</v>
          </cell>
          <cell r="AY76">
            <v>-7.53</v>
          </cell>
          <cell r="AZ76">
            <v>-1.27</v>
          </cell>
          <cell r="BB76">
            <v>-7.53</v>
          </cell>
        </row>
        <row r="77">
          <cell r="AB77">
            <v>-1.26</v>
          </cell>
          <cell r="AD77">
            <v>-3.64</v>
          </cell>
          <cell r="AE77">
            <v>-1.26</v>
          </cell>
          <cell r="AG77">
            <v>-3.01</v>
          </cell>
          <cell r="AH77">
            <v>-1.26</v>
          </cell>
          <cell r="AJ77">
            <v>-4.26</v>
          </cell>
          <cell r="AK77">
            <v>-1.26</v>
          </cell>
          <cell r="AM77">
            <v>-3.64</v>
          </cell>
          <cell r="AN77">
            <v>-1.26</v>
          </cell>
          <cell r="AP77">
            <v>-3.64</v>
          </cell>
          <cell r="AQ77">
            <v>-1.26</v>
          </cell>
          <cell r="AS77">
            <v>-4.3999999999999995</v>
          </cell>
          <cell r="AT77">
            <v>-1.26</v>
          </cell>
          <cell r="AV77">
            <v>-5.96</v>
          </cell>
          <cell r="AW77">
            <v>-1.26</v>
          </cell>
          <cell r="AY77">
            <v>-5.96</v>
          </cell>
          <cell r="AZ77">
            <v>-1.26</v>
          </cell>
          <cell r="BB77">
            <v>-7.53</v>
          </cell>
        </row>
        <row r="78">
          <cell r="AB78">
            <v>-1.26</v>
          </cell>
          <cell r="AD78">
            <v>-3.64</v>
          </cell>
          <cell r="AE78">
            <v>-1.26</v>
          </cell>
          <cell r="AG78">
            <v>-3.64</v>
          </cell>
          <cell r="AH78">
            <v>-1.26</v>
          </cell>
          <cell r="AJ78">
            <v>-3.64</v>
          </cell>
          <cell r="AK78">
            <v>-1.26</v>
          </cell>
          <cell r="AM78">
            <v>-3.64</v>
          </cell>
          <cell r="AN78">
            <v>-1.26</v>
          </cell>
          <cell r="AP78">
            <v>-3.64</v>
          </cell>
          <cell r="AQ78">
            <v>-1.26</v>
          </cell>
          <cell r="AS78">
            <v>-5.96</v>
          </cell>
          <cell r="AT78">
            <v>-1.26</v>
          </cell>
          <cell r="AV78">
            <v>-5.96</v>
          </cell>
          <cell r="AW78">
            <v>-1.26</v>
          </cell>
          <cell r="AY78">
            <v>-5.96</v>
          </cell>
          <cell r="AZ78">
            <v>-1.26</v>
          </cell>
          <cell r="BB78">
            <v>-5.96</v>
          </cell>
        </row>
        <row r="79">
          <cell r="AB79">
            <v>-1.25</v>
          </cell>
          <cell r="AD79">
            <v>-3.64</v>
          </cell>
          <cell r="AE79">
            <v>-1.25</v>
          </cell>
          <cell r="AG79">
            <v>-4.26</v>
          </cell>
          <cell r="AH79">
            <v>-1.25</v>
          </cell>
          <cell r="AJ79">
            <v>-3.64</v>
          </cell>
          <cell r="AK79">
            <v>-1.25</v>
          </cell>
          <cell r="AM79">
            <v>-3.64</v>
          </cell>
          <cell r="AN79">
            <v>-1.25</v>
          </cell>
          <cell r="AP79">
            <v>-4.8899999999999997</v>
          </cell>
          <cell r="AQ79">
            <v>-1.25</v>
          </cell>
          <cell r="AS79">
            <v>-4.3999999999999995</v>
          </cell>
          <cell r="AT79">
            <v>-1.25</v>
          </cell>
          <cell r="AV79">
            <v>-5.96</v>
          </cell>
          <cell r="AW79">
            <v>-1.25</v>
          </cell>
          <cell r="AY79">
            <v>-5.96</v>
          </cell>
          <cell r="AZ79">
            <v>-1.25</v>
          </cell>
          <cell r="BB79">
            <v>-5.96</v>
          </cell>
        </row>
        <row r="80">
          <cell r="AB80">
            <v>-1.25</v>
          </cell>
          <cell r="AD80">
            <v>-3.64</v>
          </cell>
          <cell r="AE80">
            <v>-1.25</v>
          </cell>
          <cell r="AG80">
            <v>-3.64</v>
          </cell>
          <cell r="AH80">
            <v>-1.25</v>
          </cell>
          <cell r="AJ80">
            <v>-4.26</v>
          </cell>
          <cell r="AK80">
            <v>-1.25</v>
          </cell>
          <cell r="AM80">
            <v>-4.8899999999999997</v>
          </cell>
          <cell r="AN80">
            <v>-1.25</v>
          </cell>
          <cell r="AP80">
            <v>-4.26</v>
          </cell>
          <cell r="AQ80">
            <v>-1.25</v>
          </cell>
          <cell r="AS80">
            <v>-5.96</v>
          </cell>
          <cell r="AT80">
            <v>-1.25</v>
          </cell>
          <cell r="AV80">
            <v>-5.96</v>
          </cell>
          <cell r="AW80">
            <v>-1.25</v>
          </cell>
          <cell r="AY80">
            <v>-5.96</v>
          </cell>
          <cell r="AZ80">
            <v>-1.25</v>
          </cell>
          <cell r="BB80">
            <v>-7.53</v>
          </cell>
        </row>
        <row r="81">
          <cell r="AB81">
            <v>-1.24</v>
          </cell>
          <cell r="AD81">
            <v>-3.64</v>
          </cell>
          <cell r="AE81">
            <v>-1.24</v>
          </cell>
          <cell r="AG81">
            <v>-3.64</v>
          </cell>
          <cell r="AH81">
            <v>-1.24</v>
          </cell>
          <cell r="AJ81">
            <v>-3.64</v>
          </cell>
          <cell r="AK81">
            <v>-1.24</v>
          </cell>
          <cell r="AM81">
            <v>-3.64</v>
          </cell>
          <cell r="AN81">
            <v>-1.24</v>
          </cell>
          <cell r="AP81">
            <v>-4.26</v>
          </cell>
          <cell r="AQ81">
            <v>-1.24</v>
          </cell>
          <cell r="AS81">
            <v>-4.3999999999999995</v>
          </cell>
          <cell r="AT81">
            <v>-1.24</v>
          </cell>
          <cell r="AV81">
            <v>-4.3999999999999995</v>
          </cell>
          <cell r="AW81">
            <v>-1.24</v>
          </cell>
          <cell r="AY81">
            <v>-5.96</v>
          </cell>
          <cell r="AZ81">
            <v>-1.24</v>
          </cell>
          <cell r="BB81">
            <v>-5.96</v>
          </cell>
        </row>
        <row r="82">
          <cell r="AB82">
            <v>-1.24</v>
          </cell>
          <cell r="AD82">
            <v>-3.64</v>
          </cell>
          <cell r="AE82">
            <v>-1.24</v>
          </cell>
          <cell r="AG82">
            <v>-3.64</v>
          </cell>
          <cell r="AH82">
            <v>-1.24</v>
          </cell>
          <cell r="AJ82">
            <v>-4.26</v>
          </cell>
          <cell r="AK82">
            <v>-1.24</v>
          </cell>
          <cell r="AM82">
            <v>-3.64</v>
          </cell>
          <cell r="AN82">
            <v>-1.24</v>
          </cell>
          <cell r="AP82">
            <v>-3.64</v>
          </cell>
          <cell r="AQ82">
            <v>-1.24</v>
          </cell>
          <cell r="AS82">
            <v>-5.96</v>
          </cell>
          <cell r="AT82">
            <v>-1.24</v>
          </cell>
          <cell r="AV82">
            <v>-4.3999999999999995</v>
          </cell>
          <cell r="AW82">
            <v>-1.24</v>
          </cell>
          <cell r="AY82">
            <v>-5.96</v>
          </cell>
          <cell r="AZ82">
            <v>-1.24</v>
          </cell>
          <cell r="BB82">
            <v>-5.96</v>
          </cell>
        </row>
        <row r="83">
          <cell r="AB83">
            <v>-1.23</v>
          </cell>
          <cell r="AD83">
            <v>-3.64</v>
          </cell>
          <cell r="AE83">
            <v>-1.23</v>
          </cell>
          <cell r="AG83">
            <v>-3.64</v>
          </cell>
          <cell r="AH83">
            <v>-1.23</v>
          </cell>
          <cell r="AJ83">
            <v>-3.64</v>
          </cell>
          <cell r="AK83">
            <v>-1.23</v>
          </cell>
          <cell r="AM83">
            <v>-4.26</v>
          </cell>
          <cell r="AN83">
            <v>-1.23</v>
          </cell>
          <cell r="AP83">
            <v>-4.26</v>
          </cell>
          <cell r="AQ83">
            <v>-1.23</v>
          </cell>
          <cell r="AS83">
            <v>-5.96</v>
          </cell>
          <cell r="AT83">
            <v>-1.23</v>
          </cell>
          <cell r="AV83">
            <v>-4.3999999999999995</v>
          </cell>
          <cell r="AW83">
            <v>-1.23</v>
          </cell>
          <cell r="AY83">
            <v>-7.53</v>
          </cell>
          <cell r="AZ83">
            <v>-1.23</v>
          </cell>
          <cell r="BB83">
            <v>-7.53</v>
          </cell>
        </row>
        <row r="84">
          <cell r="AB84">
            <v>-1.23</v>
          </cell>
          <cell r="AD84">
            <v>-3.01</v>
          </cell>
          <cell r="AE84">
            <v>-1.23</v>
          </cell>
          <cell r="AG84">
            <v>-3.01</v>
          </cell>
          <cell r="AH84">
            <v>-1.23</v>
          </cell>
          <cell r="AJ84">
            <v>-4.26</v>
          </cell>
          <cell r="AK84">
            <v>-1.23</v>
          </cell>
          <cell r="AM84">
            <v>-4.26</v>
          </cell>
          <cell r="AN84">
            <v>-1.23</v>
          </cell>
          <cell r="AP84">
            <v>-3.64</v>
          </cell>
          <cell r="AQ84">
            <v>-1.23</v>
          </cell>
          <cell r="AS84">
            <v>-5.96</v>
          </cell>
          <cell r="AT84">
            <v>-1.23</v>
          </cell>
          <cell r="AV84">
            <v>-5.96</v>
          </cell>
          <cell r="AW84">
            <v>-1.23</v>
          </cell>
          <cell r="AY84">
            <v>-7.53</v>
          </cell>
          <cell r="AZ84">
            <v>-1.23</v>
          </cell>
          <cell r="BB84">
            <v>-5.96</v>
          </cell>
        </row>
        <row r="85">
          <cell r="AB85">
            <v>-1.22</v>
          </cell>
          <cell r="AD85">
            <v>-4.26</v>
          </cell>
          <cell r="AE85">
            <v>-1.22</v>
          </cell>
          <cell r="AG85">
            <v>-3.64</v>
          </cell>
          <cell r="AH85">
            <v>-1.22</v>
          </cell>
          <cell r="AJ85">
            <v>-3.64</v>
          </cell>
          <cell r="AK85">
            <v>-1.22</v>
          </cell>
          <cell r="AM85">
            <v>-3.64</v>
          </cell>
          <cell r="AN85">
            <v>-1.22</v>
          </cell>
          <cell r="AP85">
            <v>-4.26</v>
          </cell>
          <cell r="AQ85">
            <v>-1.22</v>
          </cell>
          <cell r="AS85">
            <v>-5.96</v>
          </cell>
          <cell r="AT85">
            <v>-1.22</v>
          </cell>
          <cell r="AV85">
            <v>-4.3999999999999995</v>
          </cell>
          <cell r="AW85">
            <v>-1.22</v>
          </cell>
          <cell r="AY85">
            <v>-5.96</v>
          </cell>
          <cell r="AZ85">
            <v>-1.22</v>
          </cell>
          <cell r="BB85">
            <v>-7.53</v>
          </cell>
        </row>
        <row r="86">
          <cell r="AB86">
            <v>-1.22</v>
          </cell>
          <cell r="AD86">
            <v>-3.64</v>
          </cell>
          <cell r="AE86">
            <v>-1.22</v>
          </cell>
          <cell r="AG86">
            <v>-3.64</v>
          </cell>
          <cell r="AH86">
            <v>-1.22</v>
          </cell>
          <cell r="AJ86">
            <v>-3.64</v>
          </cell>
          <cell r="AK86">
            <v>-1.22</v>
          </cell>
          <cell r="AM86">
            <v>-4.26</v>
          </cell>
          <cell r="AN86">
            <v>-1.22</v>
          </cell>
          <cell r="AP86">
            <v>-4.26</v>
          </cell>
          <cell r="AQ86">
            <v>-1.22</v>
          </cell>
          <cell r="AS86">
            <v>-4.3999999999999995</v>
          </cell>
          <cell r="AT86">
            <v>-1.22</v>
          </cell>
          <cell r="AV86">
            <v>-5.96</v>
          </cell>
          <cell r="AW86">
            <v>-1.22</v>
          </cell>
          <cell r="AY86">
            <v>-5.96</v>
          </cell>
          <cell r="AZ86">
            <v>-1.22</v>
          </cell>
          <cell r="BB86">
            <v>-5.96</v>
          </cell>
        </row>
        <row r="87">
          <cell r="AB87">
            <v>-1.21</v>
          </cell>
          <cell r="AD87">
            <v>-3.01</v>
          </cell>
          <cell r="AE87">
            <v>-1.21</v>
          </cell>
          <cell r="AG87">
            <v>-3.64</v>
          </cell>
          <cell r="AH87">
            <v>-1.21</v>
          </cell>
          <cell r="AJ87">
            <v>-3.64</v>
          </cell>
          <cell r="AK87">
            <v>-1.21</v>
          </cell>
          <cell r="AM87">
            <v>-4.26</v>
          </cell>
          <cell r="AN87">
            <v>-1.21</v>
          </cell>
          <cell r="AP87">
            <v>-4.26</v>
          </cell>
          <cell r="AQ87">
            <v>-1.21</v>
          </cell>
          <cell r="AS87">
            <v>-5.96</v>
          </cell>
          <cell r="AT87">
            <v>-1.21</v>
          </cell>
          <cell r="AV87">
            <v>-4.3999999999999995</v>
          </cell>
          <cell r="AW87">
            <v>-1.21</v>
          </cell>
          <cell r="AY87">
            <v>-5.96</v>
          </cell>
          <cell r="AZ87">
            <v>-1.21</v>
          </cell>
          <cell r="BB87">
            <v>-4.3999999999999995</v>
          </cell>
        </row>
        <row r="88">
          <cell r="AB88">
            <v>-1.21</v>
          </cell>
          <cell r="AD88">
            <v>-4.26</v>
          </cell>
          <cell r="AE88">
            <v>-1.21</v>
          </cell>
          <cell r="AG88">
            <v>-3.01</v>
          </cell>
          <cell r="AH88">
            <v>-1.21</v>
          </cell>
          <cell r="AJ88">
            <v>-3.64</v>
          </cell>
          <cell r="AK88">
            <v>-1.21</v>
          </cell>
          <cell r="AM88">
            <v>-3.64</v>
          </cell>
          <cell r="AN88">
            <v>-1.21</v>
          </cell>
          <cell r="AP88">
            <v>-4.8899999999999997</v>
          </cell>
          <cell r="AQ88">
            <v>-1.21</v>
          </cell>
          <cell r="AS88">
            <v>-7.53</v>
          </cell>
          <cell r="AT88">
            <v>-1.21</v>
          </cell>
          <cell r="AV88">
            <v>-7.53</v>
          </cell>
          <cell r="AW88">
            <v>-1.21</v>
          </cell>
          <cell r="AY88">
            <v>-4.3999999999999995</v>
          </cell>
          <cell r="AZ88">
            <v>-1.21</v>
          </cell>
          <cell r="BB88">
            <v>-7.53</v>
          </cell>
        </row>
        <row r="89">
          <cell r="AB89">
            <v>-1.2</v>
          </cell>
          <cell r="AD89">
            <v>-3.01</v>
          </cell>
          <cell r="AE89">
            <v>-1.2</v>
          </cell>
          <cell r="AG89">
            <v>-3.64</v>
          </cell>
          <cell r="AH89">
            <v>-1.2</v>
          </cell>
          <cell r="AJ89">
            <v>-3.64</v>
          </cell>
          <cell r="AK89">
            <v>-1.2</v>
          </cell>
          <cell r="AM89">
            <v>-4.26</v>
          </cell>
          <cell r="AN89">
            <v>-1.2</v>
          </cell>
          <cell r="AP89">
            <v>-3.64</v>
          </cell>
          <cell r="AQ89">
            <v>-1.2</v>
          </cell>
          <cell r="AS89">
            <v>-7.53</v>
          </cell>
          <cell r="AT89">
            <v>-1.2</v>
          </cell>
          <cell r="AV89">
            <v>-4.3999999999999995</v>
          </cell>
          <cell r="AW89">
            <v>-1.2</v>
          </cell>
          <cell r="AY89">
            <v>-5.96</v>
          </cell>
          <cell r="AZ89">
            <v>-1.2</v>
          </cell>
          <cell r="BB89">
            <v>-5.96</v>
          </cell>
        </row>
        <row r="90">
          <cell r="AB90">
            <v>-1.2</v>
          </cell>
          <cell r="AD90">
            <v>-4.26</v>
          </cell>
          <cell r="AE90">
            <v>-1.2</v>
          </cell>
          <cell r="AG90">
            <v>-3.01</v>
          </cell>
          <cell r="AH90">
            <v>-1.2</v>
          </cell>
          <cell r="AJ90">
            <v>-4.26</v>
          </cell>
          <cell r="AK90">
            <v>-1.2</v>
          </cell>
          <cell r="AM90">
            <v>-3.64</v>
          </cell>
          <cell r="AN90">
            <v>-1.2</v>
          </cell>
          <cell r="AP90">
            <v>-4.26</v>
          </cell>
          <cell r="AQ90">
            <v>-1.2</v>
          </cell>
          <cell r="AS90">
            <v>-5.96</v>
          </cell>
          <cell r="AT90">
            <v>-1.2</v>
          </cell>
          <cell r="AV90">
            <v>-4.3999999999999995</v>
          </cell>
          <cell r="AW90">
            <v>-1.2</v>
          </cell>
          <cell r="AY90">
            <v>-5.96</v>
          </cell>
          <cell r="AZ90">
            <v>-1.2</v>
          </cell>
          <cell r="BB90">
            <v>-5.96</v>
          </cell>
        </row>
        <row r="91">
          <cell r="AB91">
            <v>-1.19</v>
          </cell>
          <cell r="AD91">
            <v>-3.64</v>
          </cell>
          <cell r="AE91">
            <v>-1.19</v>
          </cell>
          <cell r="AG91">
            <v>-3.01</v>
          </cell>
          <cell r="AH91">
            <v>-1.19</v>
          </cell>
          <cell r="AJ91">
            <v>-4.26</v>
          </cell>
          <cell r="AK91">
            <v>-1.19</v>
          </cell>
          <cell r="AM91">
            <v>-4.26</v>
          </cell>
          <cell r="AN91">
            <v>-1.19</v>
          </cell>
          <cell r="AP91">
            <v>-4.26</v>
          </cell>
          <cell r="AQ91">
            <v>-1.19</v>
          </cell>
          <cell r="AS91">
            <v>-5.96</v>
          </cell>
          <cell r="AT91">
            <v>-1.19</v>
          </cell>
          <cell r="AV91">
            <v>-5.96</v>
          </cell>
          <cell r="AW91">
            <v>-1.19</v>
          </cell>
          <cell r="AY91">
            <v>-7.53</v>
          </cell>
          <cell r="AZ91">
            <v>-1.19</v>
          </cell>
          <cell r="BB91">
            <v>-4.3999999999999995</v>
          </cell>
        </row>
        <row r="92">
          <cell r="AB92">
            <v>-1.19</v>
          </cell>
          <cell r="AD92">
            <v>-3.01</v>
          </cell>
          <cell r="AE92">
            <v>-1.19</v>
          </cell>
          <cell r="AG92">
            <v>-3.64</v>
          </cell>
          <cell r="AH92">
            <v>-1.19</v>
          </cell>
          <cell r="AJ92">
            <v>-4.26</v>
          </cell>
          <cell r="AK92">
            <v>-1.19</v>
          </cell>
          <cell r="AM92">
            <v>-4.26</v>
          </cell>
          <cell r="AN92">
            <v>-1.19</v>
          </cell>
          <cell r="AP92">
            <v>-4.26</v>
          </cell>
          <cell r="AQ92">
            <v>-1.19</v>
          </cell>
          <cell r="AS92">
            <v>-2.8400000000000003</v>
          </cell>
          <cell r="AT92">
            <v>-1.19</v>
          </cell>
          <cell r="AV92">
            <v>-4.3999999999999995</v>
          </cell>
          <cell r="AW92">
            <v>-1.19</v>
          </cell>
          <cell r="AY92">
            <v>-5.96</v>
          </cell>
          <cell r="AZ92">
            <v>-1.19</v>
          </cell>
          <cell r="BB92">
            <v>-5.96</v>
          </cell>
        </row>
        <row r="93">
          <cell r="AB93">
            <v>-1.18</v>
          </cell>
          <cell r="AD93">
            <v>-3.64</v>
          </cell>
          <cell r="AE93">
            <v>-1.18</v>
          </cell>
          <cell r="AG93">
            <v>-3.64</v>
          </cell>
          <cell r="AH93">
            <v>-1.18</v>
          </cell>
          <cell r="AJ93">
            <v>-3.64</v>
          </cell>
          <cell r="AK93">
            <v>-1.18</v>
          </cell>
          <cell r="AM93">
            <v>-4.26</v>
          </cell>
          <cell r="AN93">
            <v>-1.18</v>
          </cell>
          <cell r="AP93">
            <v>-4.26</v>
          </cell>
          <cell r="AQ93">
            <v>-1.18</v>
          </cell>
          <cell r="AS93">
            <v>-5.96</v>
          </cell>
          <cell r="AT93">
            <v>-1.18</v>
          </cell>
          <cell r="AV93">
            <v>-5.96</v>
          </cell>
          <cell r="AW93">
            <v>-1.18</v>
          </cell>
          <cell r="AY93">
            <v>-5.96</v>
          </cell>
          <cell r="AZ93">
            <v>-1.18</v>
          </cell>
          <cell r="BB93">
            <v>-5.96</v>
          </cell>
        </row>
        <row r="94">
          <cell r="AB94">
            <v>-1.18</v>
          </cell>
          <cell r="AD94">
            <v>-3.64</v>
          </cell>
          <cell r="AE94">
            <v>-1.18</v>
          </cell>
          <cell r="AG94">
            <v>-3.64</v>
          </cell>
          <cell r="AH94">
            <v>-1.18</v>
          </cell>
          <cell r="AJ94">
            <v>-3.01</v>
          </cell>
          <cell r="AK94">
            <v>-1.18</v>
          </cell>
          <cell r="AM94">
            <v>-4.26</v>
          </cell>
          <cell r="AN94">
            <v>-1.18</v>
          </cell>
          <cell r="AP94">
            <v>-4.26</v>
          </cell>
          <cell r="AQ94">
            <v>-1.18</v>
          </cell>
          <cell r="AS94">
            <v>-5.96</v>
          </cell>
          <cell r="AT94">
            <v>-1.18</v>
          </cell>
          <cell r="AV94">
            <v>-7.53</v>
          </cell>
          <cell r="AW94">
            <v>-1.18</v>
          </cell>
          <cell r="AY94">
            <v>-4.3999999999999995</v>
          </cell>
          <cell r="AZ94">
            <v>-1.18</v>
          </cell>
          <cell r="BB94">
            <v>-4.3999999999999995</v>
          </cell>
        </row>
        <row r="95">
          <cell r="AB95">
            <v>-1.17</v>
          </cell>
          <cell r="AD95">
            <v>-3.64</v>
          </cell>
          <cell r="AE95">
            <v>-1.17</v>
          </cell>
          <cell r="AG95">
            <v>-3.64</v>
          </cell>
          <cell r="AH95">
            <v>-1.17</v>
          </cell>
          <cell r="AJ95">
            <v>-3.64</v>
          </cell>
          <cell r="AK95">
            <v>-1.17</v>
          </cell>
          <cell r="AM95">
            <v>-4.26</v>
          </cell>
          <cell r="AN95">
            <v>-1.17</v>
          </cell>
          <cell r="AP95">
            <v>-3.64</v>
          </cell>
          <cell r="AQ95">
            <v>-1.17</v>
          </cell>
          <cell r="AS95">
            <v>-5.96</v>
          </cell>
          <cell r="AT95">
            <v>-1.17</v>
          </cell>
          <cell r="AV95">
            <v>-4.3999999999999995</v>
          </cell>
          <cell r="AW95">
            <v>-1.17</v>
          </cell>
          <cell r="AY95">
            <v>-5.96</v>
          </cell>
          <cell r="AZ95">
            <v>-1.17</v>
          </cell>
          <cell r="BB95">
            <v>-5.96</v>
          </cell>
        </row>
        <row r="96">
          <cell r="AB96">
            <v>-1.17</v>
          </cell>
          <cell r="AD96">
            <v>-3.64</v>
          </cell>
          <cell r="AE96">
            <v>-1.17</v>
          </cell>
          <cell r="AG96">
            <v>-3.64</v>
          </cell>
          <cell r="AH96">
            <v>-1.17</v>
          </cell>
          <cell r="AJ96">
            <v>-3.64</v>
          </cell>
          <cell r="AK96">
            <v>-1.17</v>
          </cell>
          <cell r="AM96">
            <v>-4.26</v>
          </cell>
          <cell r="AN96">
            <v>-1.17</v>
          </cell>
          <cell r="AP96">
            <v>-3.64</v>
          </cell>
          <cell r="AQ96">
            <v>-1.17</v>
          </cell>
          <cell r="AS96">
            <v>-5.96</v>
          </cell>
          <cell r="AT96">
            <v>-1.17</v>
          </cell>
          <cell r="AV96">
            <v>-4.3999999999999995</v>
          </cell>
          <cell r="AW96">
            <v>-1.17</v>
          </cell>
          <cell r="AY96">
            <v>-5.96</v>
          </cell>
          <cell r="AZ96">
            <v>-1.17</v>
          </cell>
          <cell r="BB96">
            <v>-5.96</v>
          </cell>
        </row>
        <row r="97">
          <cell r="AB97">
            <v>-1.1599999999999999</v>
          </cell>
          <cell r="AD97">
            <v>-3.64</v>
          </cell>
          <cell r="AE97">
            <v>-1.1599999999999999</v>
          </cell>
          <cell r="AG97">
            <v>-3.64</v>
          </cell>
          <cell r="AH97">
            <v>-1.1599999999999999</v>
          </cell>
          <cell r="AJ97">
            <v>-4.26</v>
          </cell>
          <cell r="AK97">
            <v>-1.1599999999999999</v>
          </cell>
          <cell r="AM97">
            <v>-4.26</v>
          </cell>
          <cell r="AN97">
            <v>-1.1599999999999999</v>
          </cell>
          <cell r="AP97">
            <v>-4.26</v>
          </cell>
          <cell r="AQ97">
            <v>-1.1599999999999999</v>
          </cell>
          <cell r="AS97">
            <v>-5.96</v>
          </cell>
          <cell r="AT97">
            <v>-1.1599999999999999</v>
          </cell>
          <cell r="AV97">
            <v>-4.3999999999999995</v>
          </cell>
          <cell r="AW97">
            <v>-1.1599999999999999</v>
          </cell>
          <cell r="AY97">
            <v>-5.96</v>
          </cell>
          <cell r="AZ97">
            <v>-1.1599999999999999</v>
          </cell>
          <cell r="BB97">
            <v>-5.96</v>
          </cell>
        </row>
        <row r="98">
          <cell r="AB98">
            <v>-1.1599999999999999</v>
          </cell>
          <cell r="AD98">
            <v>-3.64</v>
          </cell>
          <cell r="AE98">
            <v>-1.1599999999999999</v>
          </cell>
          <cell r="AG98">
            <v>-4.26</v>
          </cell>
          <cell r="AH98">
            <v>-1.1599999999999999</v>
          </cell>
          <cell r="AJ98">
            <v>-3.64</v>
          </cell>
          <cell r="AK98">
            <v>-1.1599999999999999</v>
          </cell>
          <cell r="AM98">
            <v>-4.8899999999999997</v>
          </cell>
          <cell r="AN98">
            <v>-1.1599999999999999</v>
          </cell>
          <cell r="AP98">
            <v>-3.64</v>
          </cell>
          <cell r="AQ98">
            <v>-1.1599999999999999</v>
          </cell>
          <cell r="AS98">
            <v>-4.3999999999999995</v>
          </cell>
          <cell r="AT98">
            <v>-1.1599999999999999</v>
          </cell>
          <cell r="AV98">
            <v>-5.96</v>
          </cell>
          <cell r="AW98">
            <v>-1.1599999999999999</v>
          </cell>
          <cell r="AY98">
            <v>-5.96</v>
          </cell>
          <cell r="AZ98">
            <v>-1.1599999999999999</v>
          </cell>
          <cell r="BB98">
            <v>-5.96</v>
          </cell>
        </row>
        <row r="99">
          <cell r="AB99">
            <v>-1.1499999999999999</v>
          </cell>
          <cell r="AD99">
            <v>-3.64</v>
          </cell>
          <cell r="AE99">
            <v>-1.1499999999999999</v>
          </cell>
          <cell r="AG99">
            <v>-3.64</v>
          </cell>
          <cell r="AH99">
            <v>-1.1499999999999999</v>
          </cell>
          <cell r="AJ99">
            <v>-4.26</v>
          </cell>
          <cell r="AK99">
            <v>-1.1499999999999999</v>
          </cell>
          <cell r="AM99">
            <v>-3.64</v>
          </cell>
          <cell r="AN99">
            <v>-1.1499999999999999</v>
          </cell>
          <cell r="AP99">
            <v>-4.26</v>
          </cell>
          <cell r="AQ99">
            <v>-1.1499999999999999</v>
          </cell>
          <cell r="AS99">
            <v>-5.96</v>
          </cell>
          <cell r="AT99">
            <v>-1.1499999999999999</v>
          </cell>
          <cell r="AV99">
            <v>-5.96</v>
          </cell>
          <cell r="AW99">
            <v>-1.1499999999999999</v>
          </cell>
          <cell r="AY99">
            <v>-5.96</v>
          </cell>
          <cell r="AZ99">
            <v>-1.1499999999999999</v>
          </cell>
          <cell r="BB99">
            <v>-5.96</v>
          </cell>
        </row>
        <row r="100">
          <cell r="AB100">
            <v>-1.1499999999999999</v>
          </cell>
          <cell r="AD100">
            <v>-3.64</v>
          </cell>
          <cell r="AE100">
            <v>-1.1499999999999999</v>
          </cell>
          <cell r="AG100">
            <v>-3.64</v>
          </cell>
          <cell r="AH100">
            <v>-1.1499999999999999</v>
          </cell>
          <cell r="AJ100">
            <v>-3.64</v>
          </cell>
          <cell r="AK100">
            <v>-1.1499999999999999</v>
          </cell>
          <cell r="AM100">
            <v>-4.26</v>
          </cell>
          <cell r="AN100">
            <v>-1.1499999999999999</v>
          </cell>
          <cell r="AP100">
            <v>-4.26</v>
          </cell>
          <cell r="AQ100">
            <v>-1.1499999999999999</v>
          </cell>
          <cell r="AS100">
            <v>-7.53</v>
          </cell>
          <cell r="AT100">
            <v>-1.1499999999999999</v>
          </cell>
          <cell r="AV100">
            <v>-5.96</v>
          </cell>
          <cell r="AW100">
            <v>-1.1499999999999999</v>
          </cell>
          <cell r="AY100">
            <v>-5.96</v>
          </cell>
          <cell r="AZ100">
            <v>-1.1499999999999999</v>
          </cell>
          <cell r="BB100">
            <v>-4.3999999999999995</v>
          </cell>
        </row>
        <row r="101">
          <cell r="AB101">
            <v>-1.1399999999999999</v>
          </cell>
          <cell r="AD101">
            <v>-4.26</v>
          </cell>
          <cell r="AE101">
            <v>-1.1399999999999999</v>
          </cell>
          <cell r="AG101">
            <v>-3.64</v>
          </cell>
          <cell r="AH101">
            <v>-1.1399999999999999</v>
          </cell>
          <cell r="AJ101">
            <v>-3.64</v>
          </cell>
          <cell r="AK101">
            <v>-1.1399999999999999</v>
          </cell>
          <cell r="AM101">
            <v>-4.26</v>
          </cell>
          <cell r="AN101">
            <v>-1.1399999999999999</v>
          </cell>
          <cell r="AP101">
            <v>-3.64</v>
          </cell>
          <cell r="AQ101">
            <v>-1.1399999999999999</v>
          </cell>
          <cell r="AS101">
            <v>-5.96</v>
          </cell>
          <cell r="AT101">
            <v>-1.1399999999999999</v>
          </cell>
          <cell r="AV101">
            <v>-4.3999999999999995</v>
          </cell>
          <cell r="AW101">
            <v>-1.1399999999999999</v>
          </cell>
          <cell r="AY101">
            <v>-4.3999999999999995</v>
          </cell>
          <cell r="AZ101">
            <v>-1.1399999999999999</v>
          </cell>
          <cell r="BB101">
            <v>-7.53</v>
          </cell>
        </row>
        <row r="102">
          <cell r="AB102">
            <v>-1.1399999999999999</v>
          </cell>
          <cell r="AD102">
            <v>-3.64</v>
          </cell>
          <cell r="AE102">
            <v>-1.1399999999999999</v>
          </cell>
          <cell r="AG102">
            <v>-4.26</v>
          </cell>
          <cell r="AH102">
            <v>-1.1399999999999999</v>
          </cell>
          <cell r="AJ102">
            <v>-4.26</v>
          </cell>
          <cell r="AK102">
            <v>-1.1399999999999999</v>
          </cell>
          <cell r="AM102">
            <v>-4.26</v>
          </cell>
          <cell r="AN102">
            <v>-1.1399999999999999</v>
          </cell>
          <cell r="AP102">
            <v>-4.26</v>
          </cell>
          <cell r="AQ102">
            <v>-1.1399999999999999</v>
          </cell>
          <cell r="AS102">
            <v>-5.96</v>
          </cell>
          <cell r="AT102">
            <v>-1.1399999999999999</v>
          </cell>
          <cell r="AV102">
            <v>-4.3999999999999995</v>
          </cell>
          <cell r="AW102">
            <v>-1.1399999999999999</v>
          </cell>
          <cell r="AY102">
            <v>-5.96</v>
          </cell>
          <cell r="AZ102">
            <v>-1.1399999999999999</v>
          </cell>
          <cell r="BB102">
            <v>-5.96</v>
          </cell>
        </row>
        <row r="103">
          <cell r="AB103">
            <v>-1.1299999999999999</v>
          </cell>
          <cell r="AD103">
            <v>-4.26</v>
          </cell>
          <cell r="AE103">
            <v>-1.1299999999999999</v>
          </cell>
          <cell r="AG103">
            <v>-3.64</v>
          </cell>
          <cell r="AH103">
            <v>-1.1299999999999999</v>
          </cell>
          <cell r="AJ103">
            <v>-3.64</v>
          </cell>
          <cell r="AK103">
            <v>-1.1299999999999999</v>
          </cell>
          <cell r="AM103">
            <v>-3.64</v>
          </cell>
          <cell r="AN103">
            <v>-1.1299999999999999</v>
          </cell>
          <cell r="AP103">
            <v>-4.26</v>
          </cell>
          <cell r="AQ103">
            <v>-1.1299999999999999</v>
          </cell>
          <cell r="AS103">
            <v>-5.96</v>
          </cell>
          <cell r="AT103">
            <v>-1.1299999999999999</v>
          </cell>
          <cell r="AV103">
            <v>-4.3999999999999995</v>
          </cell>
          <cell r="AW103">
            <v>-1.1299999999999999</v>
          </cell>
          <cell r="AY103">
            <v>-7.53</v>
          </cell>
          <cell r="AZ103">
            <v>-1.1299999999999999</v>
          </cell>
          <cell r="BB103">
            <v>-5.96</v>
          </cell>
        </row>
        <row r="104">
          <cell r="AB104">
            <v>-1.1299999999999999</v>
          </cell>
          <cell r="AD104">
            <v>-3.64</v>
          </cell>
          <cell r="AE104">
            <v>-1.1299999999999999</v>
          </cell>
          <cell r="AG104">
            <v>-3.64</v>
          </cell>
          <cell r="AH104">
            <v>-1.1299999999999999</v>
          </cell>
          <cell r="AJ104">
            <v>-3.64</v>
          </cell>
          <cell r="AK104">
            <v>-1.1299999999999999</v>
          </cell>
          <cell r="AM104">
            <v>-3.64</v>
          </cell>
          <cell r="AN104">
            <v>-1.1299999999999999</v>
          </cell>
          <cell r="AP104">
            <v>-3.64</v>
          </cell>
          <cell r="AQ104">
            <v>-1.1299999999999999</v>
          </cell>
          <cell r="AS104">
            <v>-5.96</v>
          </cell>
          <cell r="AT104">
            <v>-1.1299999999999999</v>
          </cell>
          <cell r="AV104">
            <v>-4.3999999999999995</v>
          </cell>
          <cell r="AW104">
            <v>-1.1299999999999999</v>
          </cell>
          <cell r="AY104">
            <v>-5.96</v>
          </cell>
          <cell r="AZ104">
            <v>-1.1299999999999999</v>
          </cell>
          <cell r="BB104">
            <v>-5.96</v>
          </cell>
        </row>
        <row r="105">
          <cell r="AB105">
            <v>-1.1200000000000001</v>
          </cell>
          <cell r="AD105">
            <v>-3.01</v>
          </cell>
          <cell r="AE105">
            <v>-1.1200000000000001</v>
          </cell>
          <cell r="AG105">
            <v>-4.26</v>
          </cell>
          <cell r="AH105">
            <v>-1.1200000000000001</v>
          </cell>
          <cell r="AJ105">
            <v>-4.26</v>
          </cell>
          <cell r="AK105">
            <v>-1.1200000000000001</v>
          </cell>
          <cell r="AM105">
            <v>-3.01</v>
          </cell>
          <cell r="AN105">
            <v>-1.1200000000000001</v>
          </cell>
          <cell r="AP105">
            <v>-4.26</v>
          </cell>
          <cell r="AQ105">
            <v>-1.1200000000000001</v>
          </cell>
          <cell r="AS105">
            <v>-4.3999999999999995</v>
          </cell>
          <cell r="AT105">
            <v>-1.1200000000000001</v>
          </cell>
          <cell r="AV105">
            <v>-5.96</v>
          </cell>
          <cell r="AW105">
            <v>-1.1200000000000001</v>
          </cell>
          <cell r="AY105">
            <v>-7.53</v>
          </cell>
          <cell r="AZ105">
            <v>-1.1200000000000001</v>
          </cell>
          <cell r="BB105">
            <v>-4.3999999999999995</v>
          </cell>
        </row>
        <row r="106">
          <cell r="AB106">
            <v>-1.1200000000000001</v>
          </cell>
          <cell r="AD106">
            <v>-3.01</v>
          </cell>
          <cell r="AE106">
            <v>-1.1200000000000001</v>
          </cell>
          <cell r="AG106">
            <v>-4.26</v>
          </cell>
          <cell r="AH106">
            <v>-1.1200000000000001</v>
          </cell>
          <cell r="AJ106">
            <v>-3.64</v>
          </cell>
          <cell r="AK106">
            <v>-1.1200000000000001</v>
          </cell>
          <cell r="AM106">
            <v>-4.26</v>
          </cell>
          <cell r="AN106">
            <v>-1.1200000000000001</v>
          </cell>
          <cell r="AP106">
            <v>-4.26</v>
          </cell>
          <cell r="AQ106">
            <v>-1.1200000000000001</v>
          </cell>
          <cell r="AS106">
            <v>-5.96</v>
          </cell>
          <cell r="AT106">
            <v>-1.1200000000000001</v>
          </cell>
          <cell r="AV106">
            <v>-5.96</v>
          </cell>
          <cell r="AW106">
            <v>-1.1200000000000001</v>
          </cell>
          <cell r="AY106">
            <v>-5.96</v>
          </cell>
          <cell r="AZ106">
            <v>-1.1200000000000001</v>
          </cell>
          <cell r="BB106">
            <v>-5.96</v>
          </cell>
        </row>
        <row r="107">
          <cell r="AB107">
            <v>-1.1100000000000001</v>
          </cell>
          <cell r="AD107">
            <v>-3.64</v>
          </cell>
          <cell r="AE107">
            <v>-1.1100000000000001</v>
          </cell>
          <cell r="AG107">
            <v>-3.01</v>
          </cell>
          <cell r="AH107">
            <v>-1.1100000000000001</v>
          </cell>
          <cell r="AJ107">
            <v>-3.01</v>
          </cell>
          <cell r="AK107">
            <v>-1.1100000000000001</v>
          </cell>
          <cell r="AM107">
            <v>-4.26</v>
          </cell>
          <cell r="AN107">
            <v>-1.1100000000000001</v>
          </cell>
          <cell r="AP107">
            <v>-3.64</v>
          </cell>
          <cell r="AQ107">
            <v>-1.1100000000000001</v>
          </cell>
          <cell r="AS107">
            <v>-5.96</v>
          </cell>
          <cell r="AT107">
            <v>-1.1100000000000001</v>
          </cell>
          <cell r="AV107">
            <v>-5.96</v>
          </cell>
          <cell r="AW107">
            <v>-1.1100000000000001</v>
          </cell>
          <cell r="AY107">
            <v>-5.96</v>
          </cell>
          <cell r="AZ107">
            <v>-1.1100000000000001</v>
          </cell>
          <cell r="BB107">
            <v>-5.96</v>
          </cell>
        </row>
        <row r="108">
          <cell r="AB108">
            <v>-1.1100000000000001</v>
          </cell>
          <cell r="AD108">
            <v>-3.64</v>
          </cell>
          <cell r="AE108">
            <v>-1.1100000000000001</v>
          </cell>
          <cell r="AG108">
            <v>-3.64</v>
          </cell>
          <cell r="AH108">
            <v>-1.1100000000000001</v>
          </cell>
          <cell r="AJ108">
            <v>-3.64</v>
          </cell>
          <cell r="AK108">
            <v>-1.1100000000000001</v>
          </cell>
          <cell r="AM108">
            <v>-3.64</v>
          </cell>
          <cell r="AN108">
            <v>-1.1100000000000001</v>
          </cell>
          <cell r="AP108">
            <v>-4.26</v>
          </cell>
          <cell r="AQ108">
            <v>-1.1100000000000001</v>
          </cell>
          <cell r="AS108">
            <v>-5.96</v>
          </cell>
          <cell r="AT108">
            <v>-1.1100000000000001</v>
          </cell>
          <cell r="AV108">
            <v>-5.96</v>
          </cell>
          <cell r="AW108">
            <v>-1.1100000000000001</v>
          </cell>
          <cell r="AY108">
            <v>-5.96</v>
          </cell>
          <cell r="AZ108">
            <v>-1.1100000000000001</v>
          </cell>
          <cell r="BB108">
            <v>-5.96</v>
          </cell>
        </row>
        <row r="109">
          <cell r="AB109">
            <v>-1.1000000000000001</v>
          </cell>
          <cell r="AD109">
            <v>-3.64</v>
          </cell>
          <cell r="AE109">
            <v>-1.1000000000000001</v>
          </cell>
          <cell r="AG109">
            <v>-3.64</v>
          </cell>
          <cell r="AH109">
            <v>-1.1000000000000001</v>
          </cell>
          <cell r="AJ109">
            <v>-4.26</v>
          </cell>
          <cell r="AK109">
            <v>-1.1000000000000001</v>
          </cell>
          <cell r="AM109">
            <v>-3.64</v>
          </cell>
          <cell r="AN109">
            <v>-1.1000000000000001</v>
          </cell>
          <cell r="AP109">
            <v>-3.01</v>
          </cell>
          <cell r="AQ109">
            <v>-1.1000000000000001</v>
          </cell>
          <cell r="AS109">
            <v>-4.3999999999999995</v>
          </cell>
          <cell r="AT109">
            <v>-1.1000000000000001</v>
          </cell>
          <cell r="AV109">
            <v>-5.96</v>
          </cell>
          <cell r="AW109">
            <v>-1.1000000000000001</v>
          </cell>
          <cell r="AY109">
            <v>-4.3999999999999995</v>
          </cell>
          <cell r="AZ109">
            <v>-1.1000000000000001</v>
          </cell>
          <cell r="BB109">
            <v>-5.96</v>
          </cell>
        </row>
        <row r="110">
          <cell r="AB110">
            <v>-1.1000000000000001</v>
          </cell>
          <cell r="AD110">
            <v>-3.64</v>
          </cell>
          <cell r="AE110">
            <v>-1.1000000000000001</v>
          </cell>
          <cell r="AG110">
            <v>-3.64</v>
          </cell>
          <cell r="AH110">
            <v>-1.1000000000000001</v>
          </cell>
          <cell r="AJ110">
            <v>-3.64</v>
          </cell>
          <cell r="AK110">
            <v>-1.1000000000000001</v>
          </cell>
          <cell r="AM110">
            <v>-4.26</v>
          </cell>
          <cell r="AN110">
            <v>-1.1000000000000001</v>
          </cell>
          <cell r="AP110">
            <v>-4.26</v>
          </cell>
          <cell r="AQ110">
            <v>-1.1000000000000001</v>
          </cell>
          <cell r="AS110">
            <v>-4.3999999999999995</v>
          </cell>
          <cell r="AT110">
            <v>-1.1000000000000001</v>
          </cell>
          <cell r="AV110">
            <v>-5.96</v>
          </cell>
          <cell r="AW110">
            <v>-1.1000000000000001</v>
          </cell>
          <cell r="AY110">
            <v>-7.53</v>
          </cell>
          <cell r="AZ110">
            <v>-1.1000000000000001</v>
          </cell>
          <cell r="BB110">
            <v>-4.3999999999999995</v>
          </cell>
        </row>
        <row r="111">
          <cell r="AB111">
            <v>-1.0900000000000001</v>
          </cell>
          <cell r="AD111">
            <v>-3.01</v>
          </cell>
          <cell r="AE111">
            <v>-1.0900000000000001</v>
          </cell>
          <cell r="AG111">
            <v>-3.64</v>
          </cell>
          <cell r="AH111">
            <v>-1.0900000000000001</v>
          </cell>
          <cell r="AJ111">
            <v>-3.64</v>
          </cell>
          <cell r="AK111">
            <v>-1.0900000000000001</v>
          </cell>
          <cell r="AM111">
            <v>-4.26</v>
          </cell>
          <cell r="AN111">
            <v>-1.0900000000000001</v>
          </cell>
          <cell r="AP111">
            <v>-4.26</v>
          </cell>
          <cell r="AQ111">
            <v>-1.0900000000000001</v>
          </cell>
          <cell r="AS111">
            <v>-4.3999999999999995</v>
          </cell>
          <cell r="AT111">
            <v>-1.0900000000000001</v>
          </cell>
          <cell r="AV111">
            <v>-5.96</v>
          </cell>
          <cell r="AW111">
            <v>-1.0900000000000001</v>
          </cell>
          <cell r="AY111">
            <v>-4.3999999999999995</v>
          </cell>
          <cell r="AZ111">
            <v>-1.0900000000000001</v>
          </cell>
          <cell r="BB111">
            <v>-7.53</v>
          </cell>
        </row>
        <row r="112">
          <cell r="AB112">
            <v>-1.0900000000000001</v>
          </cell>
          <cell r="AD112">
            <v>-3.64</v>
          </cell>
          <cell r="AE112">
            <v>-1.0900000000000001</v>
          </cell>
          <cell r="AG112">
            <v>-3.64</v>
          </cell>
          <cell r="AH112">
            <v>-1.0900000000000001</v>
          </cell>
          <cell r="AJ112">
            <v>-4.26</v>
          </cell>
          <cell r="AK112">
            <v>-1.0900000000000001</v>
          </cell>
          <cell r="AM112">
            <v>-3.64</v>
          </cell>
          <cell r="AN112">
            <v>-1.0900000000000001</v>
          </cell>
          <cell r="AP112">
            <v>-4.26</v>
          </cell>
          <cell r="AQ112">
            <v>-1.0900000000000001</v>
          </cell>
          <cell r="AS112">
            <v>-5.96</v>
          </cell>
          <cell r="AT112">
            <v>-1.0900000000000001</v>
          </cell>
          <cell r="AV112">
            <v>-5.96</v>
          </cell>
          <cell r="AW112">
            <v>-1.0900000000000001</v>
          </cell>
          <cell r="AY112">
            <v>-5.96</v>
          </cell>
          <cell r="AZ112">
            <v>-1.0900000000000001</v>
          </cell>
          <cell r="BB112">
            <v>-5.96</v>
          </cell>
        </row>
        <row r="113">
          <cell r="AB113">
            <v>-1.08</v>
          </cell>
          <cell r="AD113">
            <v>-3.01</v>
          </cell>
          <cell r="AE113">
            <v>-1.08</v>
          </cell>
          <cell r="AG113">
            <v>-3.64</v>
          </cell>
          <cell r="AH113">
            <v>-1.08</v>
          </cell>
          <cell r="AJ113">
            <v>-4.26</v>
          </cell>
          <cell r="AK113">
            <v>-1.08</v>
          </cell>
          <cell r="AM113">
            <v>-4.26</v>
          </cell>
          <cell r="AN113">
            <v>-1.08</v>
          </cell>
          <cell r="AP113">
            <v>-4.26</v>
          </cell>
          <cell r="AQ113">
            <v>-1.08</v>
          </cell>
          <cell r="AS113">
            <v>-5.96</v>
          </cell>
          <cell r="AT113">
            <v>-1.08</v>
          </cell>
          <cell r="AV113">
            <v>-5.96</v>
          </cell>
          <cell r="AW113">
            <v>-1.08</v>
          </cell>
          <cell r="AY113">
            <v>-5.96</v>
          </cell>
          <cell r="AZ113">
            <v>-1.08</v>
          </cell>
          <cell r="BB113">
            <v>-7.53</v>
          </cell>
        </row>
        <row r="114">
          <cell r="AB114">
            <v>-1.08</v>
          </cell>
          <cell r="AD114">
            <v>-3.64</v>
          </cell>
          <cell r="AE114">
            <v>-1.08</v>
          </cell>
          <cell r="AG114">
            <v>-3.64</v>
          </cell>
          <cell r="AH114">
            <v>-1.08</v>
          </cell>
          <cell r="AJ114">
            <v>-3.64</v>
          </cell>
          <cell r="AK114">
            <v>-1.08</v>
          </cell>
          <cell r="AM114">
            <v>-4.26</v>
          </cell>
          <cell r="AN114">
            <v>-1.08</v>
          </cell>
          <cell r="AP114">
            <v>-4.26</v>
          </cell>
          <cell r="AQ114">
            <v>-1.08</v>
          </cell>
          <cell r="AS114">
            <v>-5.96</v>
          </cell>
          <cell r="AT114">
            <v>-1.08</v>
          </cell>
          <cell r="AV114">
            <v>-4.3999999999999995</v>
          </cell>
          <cell r="AW114">
            <v>-1.08</v>
          </cell>
          <cell r="AY114">
            <v>-5.96</v>
          </cell>
          <cell r="AZ114">
            <v>-1.08</v>
          </cell>
          <cell r="BB114">
            <v>-5.96</v>
          </cell>
        </row>
        <row r="115">
          <cell r="AB115">
            <v>-1.07</v>
          </cell>
          <cell r="AD115">
            <v>-3.64</v>
          </cell>
          <cell r="AE115">
            <v>-1.07</v>
          </cell>
          <cell r="AG115">
            <v>-3.01</v>
          </cell>
          <cell r="AH115">
            <v>-1.07</v>
          </cell>
          <cell r="AJ115">
            <v>-3.64</v>
          </cell>
          <cell r="AK115">
            <v>-1.07</v>
          </cell>
          <cell r="AM115">
            <v>-4.26</v>
          </cell>
          <cell r="AN115">
            <v>-1.07</v>
          </cell>
          <cell r="AP115">
            <v>-4.26</v>
          </cell>
          <cell r="AQ115">
            <v>-1.07</v>
          </cell>
          <cell r="AS115">
            <v>-5.96</v>
          </cell>
          <cell r="AT115">
            <v>-1.07</v>
          </cell>
          <cell r="AV115">
            <v>-5.96</v>
          </cell>
          <cell r="AW115">
            <v>-1.07</v>
          </cell>
          <cell r="AY115">
            <v>-5.96</v>
          </cell>
          <cell r="AZ115">
            <v>-1.07</v>
          </cell>
          <cell r="BB115">
            <v>-4.3999999999999995</v>
          </cell>
        </row>
        <row r="116">
          <cell r="AB116">
            <v>-1.07</v>
          </cell>
          <cell r="AD116">
            <v>-3.64</v>
          </cell>
          <cell r="AE116">
            <v>-1.07</v>
          </cell>
          <cell r="AG116">
            <v>-3.64</v>
          </cell>
          <cell r="AH116">
            <v>-1.07</v>
          </cell>
          <cell r="AJ116">
            <v>-3.64</v>
          </cell>
          <cell r="AK116">
            <v>-1.07</v>
          </cell>
          <cell r="AM116">
            <v>-3.64</v>
          </cell>
          <cell r="AN116">
            <v>-1.07</v>
          </cell>
          <cell r="AP116">
            <v>-4.26</v>
          </cell>
          <cell r="AQ116">
            <v>-1.07</v>
          </cell>
          <cell r="AS116">
            <v>-5.96</v>
          </cell>
          <cell r="AT116">
            <v>-1.07</v>
          </cell>
          <cell r="AV116">
            <v>-4.3999999999999995</v>
          </cell>
          <cell r="AW116">
            <v>-1.07</v>
          </cell>
          <cell r="AY116">
            <v>-5.96</v>
          </cell>
          <cell r="AZ116">
            <v>-1.07</v>
          </cell>
          <cell r="BB116">
            <v>-5.96</v>
          </cell>
        </row>
        <row r="117">
          <cell r="AB117">
            <v>-1.06</v>
          </cell>
          <cell r="AD117">
            <v>-4.26</v>
          </cell>
          <cell r="AE117">
            <v>-1.06</v>
          </cell>
          <cell r="AG117">
            <v>-3.64</v>
          </cell>
          <cell r="AH117">
            <v>-1.06</v>
          </cell>
          <cell r="AJ117">
            <v>-3.64</v>
          </cell>
          <cell r="AK117">
            <v>-1.06</v>
          </cell>
          <cell r="AM117">
            <v>-4.26</v>
          </cell>
          <cell r="AN117">
            <v>-1.06</v>
          </cell>
          <cell r="AP117">
            <v>-4.8899999999999997</v>
          </cell>
          <cell r="AQ117">
            <v>-1.06</v>
          </cell>
          <cell r="AS117">
            <v>-5.96</v>
          </cell>
          <cell r="AT117">
            <v>-1.06</v>
          </cell>
          <cell r="AV117">
            <v>-5.96</v>
          </cell>
          <cell r="AW117">
            <v>-1.06</v>
          </cell>
          <cell r="AY117">
            <v>-5.96</v>
          </cell>
          <cell r="AZ117">
            <v>-1.06</v>
          </cell>
          <cell r="BB117">
            <v>-5.96</v>
          </cell>
        </row>
        <row r="118">
          <cell r="AB118">
            <v>-1.06</v>
          </cell>
          <cell r="AD118">
            <v>-3.64</v>
          </cell>
          <cell r="AE118">
            <v>-1.06</v>
          </cell>
          <cell r="AG118">
            <v>-3.64</v>
          </cell>
          <cell r="AH118">
            <v>-1.06</v>
          </cell>
          <cell r="AJ118">
            <v>-4.26</v>
          </cell>
          <cell r="AK118">
            <v>-1.06</v>
          </cell>
          <cell r="AM118">
            <v>-3.64</v>
          </cell>
          <cell r="AN118">
            <v>-1.06</v>
          </cell>
          <cell r="AP118">
            <v>-4.8899999999999997</v>
          </cell>
          <cell r="AQ118">
            <v>-1.06</v>
          </cell>
          <cell r="AS118">
            <v>-4.3999999999999995</v>
          </cell>
          <cell r="AT118">
            <v>-1.06</v>
          </cell>
          <cell r="AV118">
            <v>-5.96</v>
          </cell>
          <cell r="AW118">
            <v>-1.06</v>
          </cell>
          <cell r="AY118">
            <v>-5.96</v>
          </cell>
          <cell r="AZ118">
            <v>-1.06</v>
          </cell>
          <cell r="BB118">
            <v>-5.96</v>
          </cell>
        </row>
        <row r="119">
          <cell r="AB119">
            <v>-1.05</v>
          </cell>
          <cell r="AD119">
            <v>-3.01</v>
          </cell>
          <cell r="AE119">
            <v>-1.05</v>
          </cell>
          <cell r="AG119">
            <v>-3.64</v>
          </cell>
          <cell r="AH119">
            <v>-1.05</v>
          </cell>
          <cell r="AJ119">
            <v>-4.26</v>
          </cell>
          <cell r="AK119">
            <v>-1.05</v>
          </cell>
          <cell r="AM119">
            <v>-4.26</v>
          </cell>
          <cell r="AN119">
            <v>-1.05</v>
          </cell>
          <cell r="AP119">
            <v>-4.8899999999999997</v>
          </cell>
          <cell r="AQ119">
            <v>-1.05</v>
          </cell>
          <cell r="AS119">
            <v>-7.53</v>
          </cell>
          <cell r="AT119">
            <v>-1.05</v>
          </cell>
          <cell r="AV119">
            <v>-5.96</v>
          </cell>
          <cell r="AW119">
            <v>-1.05</v>
          </cell>
          <cell r="AY119">
            <v>-5.96</v>
          </cell>
          <cell r="AZ119">
            <v>-1.05</v>
          </cell>
          <cell r="BB119">
            <v>-7.53</v>
          </cell>
        </row>
        <row r="120">
          <cell r="AB120">
            <v>-1.05</v>
          </cell>
          <cell r="AD120">
            <v>-3.64</v>
          </cell>
          <cell r="AE120">
            <v>-1.05</v>
          </cell>
          <cell r="AG120">
            <v>-3.64</v>
          </cell>
          <cell r="AH120">
            <v>-1.05</v>
          </cell>
          <cell r="AJ120">
            <v>-3.64</v>
          </cell>
          <cell r="AK120">
            <v>-1.05</v>
          </cell>
          <cell r="AM120">
            <v>-4.26</v>
          </cell>
          <cell r="AN120">
            <v>-1.05</v>
          </cell>
          <cell r="AP120">
            <v>-3.64</v>
          </cell>
          <cell r="AQ120">
            <v>-1.05</v>
          </cell>
          <cell r="AS120">
            <v>-5.96</v>
          </cell>
          <cell r="AT120">
            <v>-1.05</v>
          </cell>
          <cell r="AV120">
            <v>-5.96</v>
          </cell>
          <cell r="AW120">
            <v>-1.05</v>
          </cell>
          <cell r="AY120">
            <v>-5.96</v>
          </cell>
          <cell r="AZ120">
            <v>-1.05</v>
          </cell>
          <cell r="BB120">
            <v>-5.96</v>
          </cell>
        </row>
        <row r="121">
          <cell r="AB121">
            <v>-1.04</v>
          </cell>
          <cell r="AD121">
            <v>-3.01</v>
          </cell>
          <cell r="AE121">
            <v>-1.04</v>
          </cell>
          <cell r="AG121">
            <v>-3.64</v>
          </cell>
          <cell r="AH121">
            <v>-1.04</v>
          </cell>
          <cell r="AJ121">
            <v>-3.64</v>
          </cell>
          <cell r="AK121">
            <v>-1.04</v>
          </cell>
          <cell r="AM121">
            <v>-3.01</v>
          </cell>
          <cell r="AN121">
            <v>-1.04</v>
          </cell>
          <cell r="AP121">
            <v>-4.26</v>
          </cell>
          <cell r="AQ121">
            <v>-1.04</v>
          </cell>
          <cell r="AS121">
            <v>-5.96</v>
          </cell>
          <cell r="AT121">
            <v>-1.04</v>
          </cell>
          <cell r="AV121">
            <v>-5.96</v>
          </cell>
          <cell r="AW121">
            <v>-1.04</v>
          </cell>
          <cell r="AY121">
            <v>-5.96</v>
          </cell>
          <cell r="AZ121">
            <v>-1.04</v>
          </cell>
          <cell r="BB121">
            <v>-5.96</v>
          </cell>
        </row>
        <row r="122">
          <cell r="AB122">
            <v>-1.04</v>
          </cell>
          <cell r="AD122">
            <v>-3.01</v>
          </cell>
          <cell r="AE122">
            <v>-1.04</v>
          </cell>
          <cell r="AG122">
            <v>-3.01</v>
          </cell>
          <cell r="AH122">
            <v>-1.04</v>
          </cell>
          <cell r="AJ122">
            <v>-3.64</v>
          </cell>
          <cell r="AK122">
            <v>-1.04</v>
          </cell>
          <cell r="AM122">
            <v>-3.64</v>
          </cell>
          <cell r="AN122">
            <v>-1.04</v>
          </cell>
          <cell r="AP122">
            <v>-3.64</v>
          </cell>
          <cell r="AQ122">
            <v>-1.04</v>
          </cell>
          <cell r="AS122">
            <v>-5.96</v>
          </cell>
          <cell r="AT122">
            <v>-1.04</v>
          </cell>
          <cell r="AV122">
            <v>-5.96</v>
          </cell>
          <cell r="AW122">
            <v>-1.04</v>
          </cell>
          <cell r="AY122">
            <v>-5.96</v>
          </cell>
          <cell r="AZ122">
            <v>-1.04</v>
          </cell>
          <cell r="BB122">
            <v>-5.96</v>
          </cell>
        </row>
        <row r="123">
          <cell r="AB123">
            <v>-1.03</v>
          </cell>
          <cell r="AD123">
            <v>-3.64</v>
          </cell>
          <cell r="AE123">
            <v>-1.03</v>
          </cell>
          <cell r="AG123">
            <v>-3.64</v>
          </cell>
          <cell r="AH123">
            <v>-1.03</v>
          </cell>
          <cell r="AJ123">
            <v>-4.26</v>
          </cell>
          <cell r="AK123">
            <v>-1.03</v>
          </cell>
          <cell r="AM123">
            <v>-4.26</v>
          </cell>
          <cell r="AN123">
            <v>-1.03</v>
          </cell>
          <cell r="AP123">
            <v>-4.26</v>
          </cell>
          <cell r="AQ123">
            <v>-1.03</v>
          </cell>
          <cell r="AS123">
            <v>-5.96</v>
          </cell>
          <cell r="AT123">
            <v>-1.03</v>
          </cell>
          <cell r="AV123">
            <v>-5.96</v>
          </cell>
          <cell r="AW123">
            <v>-1.03</v>
          </cell>
          <cell r="AY123">
            <v>-5.96</v>
          </cell>
          <cell r="AZ123">
            <v>-1.03</v>
          </cell>
          <cell r="BB123">
            <v>-5.96</v>
          </cell>
        </row>
        <row r="124">
          <cell r="AB124">
            <v>-1.03</v>
          </cell>
          <cell r="AD124">
            <v>-3.64</v>
          </cell>
          <cell r="AE124">
            <v>-1.03</v>
          </cell>
          <cell r="AG124">
            <v>-3.64</v>
          </cell>
          <cell r="AH124">
            <v>-1.03</v>
          </cell>
          <cell r="AJ124">
            <v>-4.26</v>
          </cell>
          <cell r="AK124">
            <v>-1.03</v>
          </cell>
          <cell r="AM124">
            <v>-3.64</v>
          </cell>
          <cell r="AN124">
            <v>-1.03</v>
          </cell>
          <cell r="AP124">
            <v>-4.26</v>
          </cell>
          <cell r="AQ124">
            <v>-1.03</v>
          </cell>
          <cell r="AS124">
            <v>-5.96</v>
          </cell>
          <cell r="AT124">
            <v>-1.03</v>
          </cell>
          <cell r="AV124">
            <v>-4.3999999999999995</v>
          </cell>
          <cell r="AW124">
            <v>-1.03</v>
          </cell>
          <cell r="AY124">
            <v>-5.96</v>
          </cell>
          <cell r="AZ124">
            <v>-1.03</v>
          </cell>
          <cell r="BB124">
            <v>-5.96</v>
          </cell>
        </row>
        <row r="125">
          <cell r="AB125">
            <v>-1.02</v>
          </cell>
          <cell r="AD125">
            <v>-3.01</v>
          </cell>
          <cell r="AE125">
            <v>-1.02</v>
          </cell>
          <cell r="AG125">
            <v>-4.26</v>
          </cell>
          <cell r="AH125">
            <v>-1.02</v>
          </cell>
          <cell r="AJ125">
            <v>-3.64</v>
          </cell>
          <cell r="AK125">
            <v>-1.02</v>
          </cell>
          <cell r="AM125">
            <v>-3.64</v>
          </cell>
          <cell r="AN125">
            <v>-1.02</v>
          </cell>
          <cell r="AP125">
            <v>-4.8899999999999997</v>
          </cell>
          <cell r="AQ125">
            <v>-1.02</v>
          </cell>
          <cell r="AS125">
            <v>-5.96</v>
          </cell>
          <cell r="AT125">
            <v>-1.02</v>
          </cell>
          <cell r="AV125">
            <v>-5.96</v>
          </cell>
          <cell r="AW125">
            <v>-1.02</v>
          </cell>
          <cell r="AY125">
            <v>-5.96</v>
          </cell>
          <cell r="AZ125">
            <v>-1.02</v>
          </cell>
          <cell r="BB125">
            <v>-5.96</v>
          </cell>
        </row>
        <row r="126">
          <cell r="AB126">
            <v>-1.02</v>
          </cell>
          <cell r="AD126">
            <v>-3.64</v>
          </cell>
          <cell r="AE126">
            <v>-1.02</v>
          </cell>
          <cell r="AG126">
            <v>-3.64</v>
          </cell>
          <cell r="AH126">
            <v>-1.02</v>
          </cell>
          <cell r="AJ126">
            <v>-3.64</v>
          </cell>
          <cell r="AK126">
            <v>-1.02</v>
          </cell>
          <cell r="AM126">
            <v>-3.64</v>
          </cell>
          <cell r="AN126">
            <v>-1.02</v>
          </cell>
          <cell r="AP126">
            <v>-4.26</v>
          </cell>
          <cell r="AQ126">
            <v>-1.02</v>
          </cell>
          <cell r="AS126">
            <v>-5.96</v>
          </cell>
          <cell r="AT126">
            <v>-1.02</v>
          </cell>
          <cell r="AV126">
            <v>-5.96</v>
          </cell>
          <cell r="AW126">
            <v>-1.02</v>
          </cell>
          <cell r="AY126">
            <v>-4.3999999999999995</v>
          </cell>
          <cell r="AZ126">
            <v>-1.02</v>
          </cell>
          <cell r="BB126">
            <v>-5.96</v>
          </cell>
        </row>
        <row r="127">
          <cell r="AB127">
            <v>-1.01</v>
          </cell>
          <cell r="AD127">
            <v>-3.64</v>
          </cell>
          <cell r="AE127">
            <v>-1.01</v>
          </cell>
          <cell r="AG127">
            <v>-3.64</v>
          </cell>
          <cell r="AH127">
            <v>-1.01</v>
          </cell>
          <cell r="AJ127">
            <v>-3.64</v>
          </cell>
          <cell r="AK127">
            <v>-1.01</v>
          </cell>
          <cell r="AM127">
            <v>-3.64</v>
          </cell>
          <cell r="AN127">
            <v>-1.01</v>
          </cell>
          <cell r="AP127">
            <v>-4.26</v>
          </cell>
          <cell r="AQ127">
            <v>-1.01</v>
          </cell>
          <cell r="AS127">
            <v>-5.96</v>
          </cell>
          <cell r="AT127">
            <v>-1.01</v>
          </cell>
          <cell r="AV127">
            <v>-4.3999999999999995</v>
          </cell>
          <cell r="AW127">
            <v>-1.01</v>
          </cell>
          <cell r="AY127">
            <v>-7.53</v>
          </cell>
          <cell r="AZ127">
            <v>-1.01</v>
          </cell>
          <cell r="BB127">
            <v>-4.3999999999999995</v>
          </cell>
        </row>
        <row r="128">
          <cell r="AB128">
            <v>-1.01</v>
          </cell>
          <cell r="AD128">
            <v>-3.64</v>
          </cell>
          <cell r="AE128">
            <v>-1.01</v>
          </cell>
          <cell r="AG128">
            <v>-3.64</v>
          </cell>
          <cell r="AH128">
            <v>-1.01</v>
          </cell>
          <cell r="AJ128">
            <v>-4.26</v>
          </cell>
          <cell r="AK128">
            <v>-1.01</v>
          </cell>
          <cell r="AM128">
            <v>-3.64</v>
          </cell>
          <cell r="AN128">
            <v>-1.01</v>
          </cell>
          <cell r="AP128">
            <v>-4.26</v>
          </cell>
          <cell r="AQ128">
            <v>-1.01</v>
          </cell>
          <cell r="AS128">
            <v>-5.96</v>
          </cell>
          <cell r="AT128">
            <v>-1.01</v>
          </cell>
          <cell r="AV128">
            <v>-4.3999999999999995</v>
          </cell>
          <cell r="AW128">
            <v>-1.01</v>
          </cell>
          <cell r="AY128">
            <v>-5.96</v>
          </cell>
          <cell r="AZ128">
            <v>-1.01</v>
          </cell>
          <cell r="BB128">
            <v>-5.96</v>
          </cell>
        </row>
        <row r="129">
          <cell r="AB129">
            <v>-1</v>
          </cell>
          <cell r="AD129">
            <v>-3.01</v>
          </cell>
          <cell r="AE129">
            <v>-1</v>
          </cell>
          <cell r="AG129">
            <v>-3.01</v>
          </cell>
          <cell r="AH129">
            <v>-1</v>
          </cell>
          <cell r="AJ129">
            <v>-4.26</v>
          </cell>
          <cell r="AK129">
            <v>-1</v>
          </cell>
          <cell r="AM129">
            <v>-4.26</v>
          </cell>
          <cell r="AN129">
            <v>-1</v>
          </cell>
          <cell r="AP129">
            <v>-3.64</v>
          </cell>
          <cell r="AQ129">
            <v>-1</v>
          </cell>
          <cell r="AS129">
            <v>-5.96</v>
          </cell>
          <cell r="AT129">
            <v>-1</v>
          </cell>
          <cell r="AV129">
            <v>-4.3999999999999995</v>
          </cell>
          <cell r="AW129">
            <v>-1</v>
          </cell>
          <cell r="AY129">
            <v>-4.3999999999999995</v>
          </cell>
          <cell r="AZ129">
            <v>-1</v>
          </cell>
          <cell r="BB129">
            <v>-5.96</v>
          </cell>
        </row>
        <row r="130">
          <cell r="AB130">
            <v>-0.995</v>
          </cell>
          <cell r="AD130">
            <v>-3.01</v>
          </cell>
          <cell r="AE130">
            <v>-0.995</v>
          </cell>
          <cell r="AG130">
            <v>-3.64</v>
          </cell>
          <cell r="AH130">
            <v>-0.995</v>
          </cell>
          <cell r="AJ130">
            <v>-3.64</v>
          </cell>
          <cell r="AK130">
            <v>-0.995</v>
          </cell>
          <cell r="AM130">
            <v>-3.64</v>
          </cell>
          <cell r="AN130">
            <v>-0.995</v>
          </cell>
          <cell r="AP130">
            <v>-3.64</v>
          </cell>
          <cell r="AQ130">
            <v>-0.995</v>
          </cell>
          <cell r="AS130">
            <v>-4.3999999999999995</v>
          </cell>
          <cell r="AT130">
            <v>-0.995</v>
          </cell>
          <cell r="AV130">
            <v>-5.96</v>
          </cell>
          <cell r="AW130">
            <v>-0.995</v>
          </cell>
          <cell r="AY130">
            <v>-4.3999999999999995</v>
          </cell>
          <cell r="AZ130">
            <v>-0.995</v>
          </cell>
          <cell r="BB130">
            <v>-4.3999999999999995</v>
          </cell>
        </row>
        <row r="131">
          <cell r="AB131">
            <v>-0.99</v>
          </cell>
          <cell r="AD131">
            <v>-3.64</v>
          </cell>
          <cell r="AE131">
            <v>-0.99</v>
          </cell>
          <cell r="AG131">
            <v>-3.64</v>
          </cell>
          <cell r="AH131">
            <v>-0.99</v>
          </cell>
          <cell r="AJ131">
            <v>-3.64</v>
          </cell>
          <cell r="AK131">
            <v>-0.99</v>
          </cell>
          <cell r="AM131">
            <v>-4.26</v>
          </cell>
          <cell r="AN131">
            <v>-0.99</v>
          </cell>
          <cell r="AP131">
            <v>-4.26</v>
          </cell>
          <cell r="AQ131">
            <v>-0.99</v>
          </cell>
          <cell r="AS131">
            <v>-7.53</v>
          </cell>
          <cell r="AT131">
            <v>-0.99</v>
          </cell>
          <cell r="AV131">
            <v>-4.3999999999999995</v>
          </cell>
          <cell r="AW131">
            <v>-0.99</v>
          </cell>
          <cell r="AY131">
            <v>-7.53</v>
          </cell>
          <cell r="AZ131">
            <v>-0.99</v>
          </cell>
          <cell r="BB131">
            <v>-5.96</v>
          </cell>
        </row>
        <row r="132">
          <cell r="AB132">
            <v>-0.98499999999999999</v>
          </cell>
          <cell r="AD132">
            <v>-3.01</v>
          </cell>
          <cell r="AE132">
            <v>-0.98499999999999999</v>
          </cell>
          <cell r="AG132">
            <v>-4.26</v>
          </cell>
          <cell r="AH132">
            <v>-0.98499999999999999</v>
          </cell>
          <cell r="AJ132">
            <v>-3.01</v>
          </cell>
          <cell r="AK132">
            <v>-0.98499999999999999</v>
          </cell>
          <cell r="AM132">
            <v>-3.01</v>
          </cell>
          <cell r="AN132">
            <v>-0.98499999999999999</v>
          </cell>
          <cell r="AP132">
            <v>-4.26</v>
          </cell>
          <cell r="AQ132">
            <v>-0.98499999999999999</v>
          </cell>
          <cell r="AS132">
            <v>-5.96</v>
          </cell>
          <cell r="AT132">
            <v>-0.98499999999999999</v>
          </cell>
          <cell r="AV132">
            <v>-5.96</v>
          </cell>
          <cell r="AW132">
            <v>-0.98499999999999999</v>
          </cell>
          <cell r="AY132">
            <v>-5.96</v>
          </cell>
          <cell r="AZ132">
            <v>-0.98499999999999999</v>
          </cell>
          <cell r="BB132">
            <v>-5.96</v>
          </cell>
        </row>
        <row r="133">
          <cell r="AB133">
            <v>-0.98</v>
          </cell>
          <cell r="AD133">
            <v>-3.01</v>
          </cell>
          <cell r="AE133">
            <v>-0.98</v>
          </cell>
          <cell r="AG133">
            <v>-3.01</v>
          </cell>
          <cell r="AH133">
            <v>-0.98</v>
          </cell>
          <cell r="AJ133">
            <v>-3.64</v>
          </cell>
          <cell r="AK133">
            <v>-0.98</v>
          </cell>
          <cell r="AM133">
            <v>-3.64</v>
          </cell>
          <cell r="AN133">
            <v>-0.98</v>
          </cell>
          <cell r="AP133">
            <v>-3.64</v>
          </cell>
          <cell r="AQ133">
            <v>-0.98</v>
          </cell>
          <cell r="AS133">
            <v>-5.96</v>
          </cell>
          <cell r="AT133">
            <v>-0.98</v>
          </cell>
          <cell r="AV133">
            <v>-5.96</v>
          </cell>
          <cell r="AW133">
            <v>-0.98</v>
          </cell>
          <cell r="AY133">
            <v>-4.3999999999999995</v>
          </cell>
          <cell r="AZ133">
            <v>-0.98</v>
          </cell>
          <cell r="BB133">
            <v>-5.96</v>
          </cell>
        </row>
        <row r="134">
          <cell r="AB134">
            <v>-0.97499999999999998</v>
          </cell>
          <cell r="AD134">
            <v>-3.01</v>
          </cell>
          <cell r="AE134">
            <v>-0.97499999999999998</v>
          </cell>
          <cell r="AG134">
            <v>-3.64</v>
          </cell>
          <cell r="AH134">
            <v>-0.97499999999999998</v>
          </cell>
          <cell r="AJ134">
            <v>-3.64</v>
          </cell>
          <cell r="AK134">
            <v>-0.97499999999999998</v>
          </cell>
          <cell r="AM134">
            <v>-4.26</v>
          </cell>
          <cell r="AN134">
            <v>-0.97499999999999998</v>
          </cell>
          <cell r="AP134">
            <v>-4.26</v>
          </cell>
          <cell r="AQ134">
            <v>-0.97499999999999998</v>
          </cell>
          <cell r="AS134">
            <v>-5.96</v>
          </cell>
          <cell r="AT134">
            <v>-0.97499999999999998</v>
          </cell>
          <cell r="AV134">
            <v>-2.8400000000000003</v>
          </cell>
          <cell r="AW134">
            <v>-0.97499999999999998</v>
          </cell>
          <cell r="AY134">
            <v>-7.53</v>
          </cell>
          <cell r="AZ134">
            <v>-0.97499999999999998</v>
          </cell>
          <cell r="BB134">
            <v>-5.96</v>
          </cell>
        </row>
        <row r="135">
          <cell r="AB135">
            <v>-0.97</v>
          </cell>
          <cell r="AD135">
            <v>-3.64</v>
          </cell>
          <cell r="AE135">
            <v>-0.97</v>
          </cell>
          <cell r="AG135">
            <v>-3.64</v>
          </cell>
          <cell r="AH135">
            <v>-0.97</v>
          </cell>
          <cell r="AJ135">
            <v>-3.64</v>
          </cell>
          <cell r="AK135">
            <v>-0.97</v>
          </cell>
          <cell r="AM135">
            <v>-3.64</v>
          </cell>
          <cell r="AN135">
            <v>-0.97</v>
          </cell>
          <cell r="AP135">
            <v>-3.64</v>
          </cell>
          <cell r="AQ135">
            <v>-0.97</v>
          </cell>
          <cell r="AS135">
            <v>-7.53</v>
          </cell>
          <cell r="AT135">
            <v>-0.97</v>
          </cell>
          <cell r="AV135">
            <v>-5.96</v>
          </cell>
          <cell r="AW135">
            <v>-0.97</v>
          </cell>
          <cell r="AY135">
            <v>-7.53</v>
          </cell>
          <cell r="AZ135">
            <v>-0.97</v>
          </cell>
          <cell r="BB135">
            <v>-2.8400000000000003</v>
          </cell>
        </row>
        <row r="136">
          <cell r="AB136">
            <v>-0.96499999999999997</v>
          </cell>
          <cell r="AD136">
            <v>-3.64</v>
          </cell>
          <cell r="AE136">
            <v>-0.96499999999999997</v>
          </cell>
          <cell r="AG136">
            <v>-3.64</v>
          </cell>
          <cell r="AH136">
            <v>-0.96499999999999997</v>
          </cell>
          <cell r="AJ136">
            <v>-3.64</v>
          </cell>
          <cell r="AK136">
            <v>-0.96499999999999997</v>
          </cell>
          <cell r="AM136">
            <v>-3.64</v>
          </cell>
          <cell r="AN136">
            <v>-0.96499999999999997</v>
          </cell>
          <cell r="AP136">
            <v>-4.26</v>
          </cell>
          <cell r="AQ136">
            <v>-0.96499999999999997</v>
          </cell>
          <cell r="AS136">
            <v>-5.96</v>
          </cell>
          <cell r="AT136">
            <v>-0.96499999999999997</v>
          </cell>
          <cell r="AV136">
            <v>-5.96</v>
          </cell>
          <cell r="AW136">
            <v>-0.96499999999999997</v>
          </cell>
          <cell r="AY136">
            <v>-4.3999999999999995</v>
          </cell>
          <cell r="AZ136">
            <v>-0.96499999999999997</v>
          </cell>
          <cell r="BB136">
            <v>-5.96</v>
          </cell>
        </row>
        <row r="137">
          <cell r="AB137">
            <v>-0.96</v>
          </cell>
          <cell r="AD137">
            <v>-3.64</v>
          </cell>
          <cell r="AE137">
            <v>-0.96</v>
          </cell>
          <cell r="AG137">
            <v>-3.64</v>
          </cell>
          <cell r="AH137">
            <v>-0.96</v>
          </cell>
          <cell r="AJ137">
            <v>-3.64</v>
          </cell>
          <cell r="AK137">
            <v>-0.96</v>
          </cell>
          <cell r="AM137">
            <v>-3.64</v>
          </cell>
          <cell r="AN137">
            <v>-0.96</v>
          </cell>
          <cell r="AP137">
            <v>-4.8899999999999997</v>
          </cell>
          <cell r="AQ137">
            <v>-0.96</v>
          </cell>
          <cell r="AS137">
            <v>-7.53</v>
          </cell>
          <cell r="AT137">
            <v>-0.96</v>
          </cell>
          <cell r="AV137">
            <v>-4.3999999999999995</v>
          </cell>
          <cell r="AW137">
            <v>-0.96</v>
          </cell>
          <cell r="AY137">
            <v>-4.3999999999999995</v>
          </cell>
          <cell r="AZ137">
            <v>-0.96</v>
          </cell>
          <cell r="BB137">
            <v>-4.3999999999999995</v>
          </cell>
        </row>
        <row r="138">
          <cell r="AB138">
            <v>-0.95499999999999996</v>
          </cell>
          <cell r="AD138">
            <v>-3.64</v>
          </cell>
          <cell r="AE138">
            <v>-0.95499999999999996</v>
          </cell>
          <cell r="AG138">
            <v>-4.26</v>
          </cell>
          <cell r="AH138">
            <v>-0.95499999999999996</v>
          </cell>
          <cell r="AJ138">
            <v>-4.26</v>
          </cell>
          <cell r="AK138">
            <v>-0.95499999999999996</v>
          </cell>
          <cell r="AM138">
            <v>-4.26</v>
          </cell>
          <cell r="AN138">
            <v>-0.95499999999999996</v>
          </cell>
          <cell r="AP138">
            <v>-4.26</v>
          </cell>
          <cell r="AQ138">
            <v>-0.95499999999999996</v>
          </cell>
          <cell r="AS138">
            <v>-5.96</v>
          </cell>
          <cell r="AT138">
            <v>-0.95499999999999996</v>
          </cell>
          <cell r="AV138">
            <v>-5.96</v>
          </cell>
          <cell r="AW138">
            <v>-0.95499999999999996</v>
          </cell>
          <cell r="AY138">
            <v>-5.96</v>
          </cell>
          <cell r="AZ138">
            <v>-0.95499999999999996</v>
          </cell>
          <cell r="BB138">
            <v>-5.96</v>
          </cell>
        </row>
        <row r="139">
          <cell r="AB139">
            <v>-0.95</v>
          </cell>
          <cell r="AD139">
            <v>-3.64</v>
          </cell>
          <cell r="AE139">
            <v>-0.95</v>
          </cell>
          <cell r="AG139">
            <v>-3.64</v>
          </cell>
          <cell r="AH139">
            <v>-0.95</v>
          </cell>
          <cell r="AJ139">
            <v>-3.01</v>
          </cell>
          <cell r="AK139">
            <v>-0.95</v>
          </cell>
          <cell r="AM139">
            <v>-4.26</v>
          </cell>
          <cell r="AN139">
            <v>-0.95</v>
          </cell>
          <cell r="AP139">
            <v>-4.26</v>
          </cell>
          <cell r="AQ139">
            <v>-0.95</v>
          </cell>
          <cell r="AS139">
            <v>-5.96</v>
          </cell>
          <cell r="AT139">
            <v>-0.95</v>
          </cell>
          <cell r="AV139">
            <v>-4.3999999999999995</v>
          </cell>
          <cell r="AW139">
            <v>-0.95</v>
          </cell>
          <cell r="AY139">
            <v>-5.96</v>
          </cell>
          <cell r="AZ139">
            <v>-0.95</v>
          </cell>
          <cell r="BB139">
            <v>-5.96</v>
          </cell>
        </row>
        <row r="140">
          <cell r="AB140">
            <v>-0.94499999999999995</v>
          </cell>
          <cell r="AD140">
            <v>-3.64</v>
          </cell>
          <cell r="AE140">
            <v>-0.94499999999999995</v>
          </cell>
          <cell r="AG140">
            <v>-3.64</v>
          </cell>
          <cell r="AH140">
            <v>-0.94499999999999995</v>
          </cell>
          <cell r="AJ140">
            <v>-3.64</v>
          </cell>
          <cell r="AK140">
            <v>-0.94499999999999995</v>
          </cell>
          <cell r="AM140">
            <v>-3.64</v>
          </cell>
          <cell r="AN140">
            <v>-0.94499999999999995</v>
          </cell>
          <cell r="AP140">
            <v>-4.8899999999999997</v>
          </cell>
          <cell r="AQ140">
            <v>-0.94499999999999995</v>
          </cell>
          <cell r="AS140">
            <v>-5.96</v>
          </cell>
          <cell r="AT140">
            <v>-0.94499999999999995</v>
          </cell>
          <cell r="AV140">
            <v>-5.96</v>
          </cell>
          <cell r="AW140">
            <v>-0.94499999999999995</v>
          </cell>
          <cell r="AY140">
            <v>-5.96</v>
          </cell>
          <cell r="AZ140">
            <v>-0.94499999999999995</v>
          </cell>
          <cell r="BB140">
            <v>-7.53</v>
          </cell>
        </row>
        <row r="141">
          <cell r="AB141">
            <v>-0.94</v>
          </cell>
          <cell r="AD141">
            <v>-2.39</v>
          </cell>
          <cell r="AE141">
            <v>-0.94</v>
          </cell>
          <cell r="AG141">
            <v>-3.64</v>
          </cell>
          <cell r="AH141">
            <v>-0.94</v>
          </cell>
          <cell r="AJ141">
            <v>-3.64</v>
          </cell>
          <cell r="AK141">
            <v>-0.94</v>
          </cell>
          <cell r="AM141">
            <v>-3.64</v>
          </cell>
          <cell r="AN141">
            <v>-0.94</v>
          </cell>
          <cell r="AP141">
            <v>-4.26</v>
          </cell>
          <cell r="AQ141">
            <v>-0.94</v>
          </cell>
          <cell r="AS141">
            <v>-5.96</v>
          </cell>
          <cell r="AT141">
            <v>-0.94</v>
          </cell>
          <cell r="AV141">
            <v>-7.53</v>
          </cell>
          <cell r="AW141">
            <v>-0.94</v>
          </cell>
          <cell r="AY141">
            <v>-5.96</v>
          </cell>
          <cell r="AZ141">
            <v>-0.94</v>
          </cell>
          <cell r="BB141">
            <v>-4.3999999999999995</v>
          </cell>
        </row>
        <row r="142">
          <cell r="AB142">
            <v>-0.93500000000000005</v>
          </cell>
          <cell r="AD142">
            <v>-4.26</v>
          </cell>
          <cell r="AE142">
            <v>-0.93500000000000005</v>
          </cell>
          <cell r="AG142">
            <v>-3.64</v>
          </cell>
          <cell r="AH142">
            <v>-0.93500000000000005</v>
          </cell>
          <cell r="AJ142">
            <v>-4.8899999999999997</v>
          </cell>
          <cell r="AK142">
            <v>-0.93500000000000005</v>
          </cell>
          <cell r="AM142">
            <v>-3.64</v>
          </cell>
          <cell r="AN142">
            <v>-0.93500000000000005</v>
          </cell>
          <cell r="AP142">
            <v>-4.26</v>
          </cell>
          <cell r="AQ142">
            <v>-0.93500000000000005</v>
          </cell>
          <cell r="AS142">
            <v>-5.96</v>
          </cell>
          <cell r="AT142">
            <v>-0.93500000000000005</v>
          </cell>
          <cell r="AV142">
            <v>-5.96</v>
          </cell>
          <cell r="AW142">
            <v>-0.93500000000000005</v>
          </cell>
          <cell r="AY142">
            <v>-4.3999999999999995</v>
          </cell>
          <cell r="AZ142">
            <v>-0.93500000000000005</v>
          </cell>
          <cell r="BB142">
            <v>-4.3999999999999995</v>
          </cell>
        </row>
        <row r="143">
          <cell r="AB143">
            <v>-0.93</v>
          </cell>
          <cell r="AD143">
            <v>-3.64</v>
          </cell>
          <cell r="AE143">
            <v>-0.93</v>
          </cell>
          <cell r="AG143">
            <v>-3.64</v>
          </cell>
          <cell r="AH143">
            <v>-0.93</v>
          </cell>
          <cell r="AJ143">
            <v>-3.64</v>
          </cell>
          <cell r="AK143">
            <v>-0.93</v>
          </cell>
          <cell r="AM143">
            <v>-4.26</v>
          </cell>
          <cell r="AN143">
            <v>-0.93</v>
          </cell>
          <cell r="AP143">
            <v>-4.26</v>
          </cell>
          <cell r="AQ143">
            <v>-0.93</v>
          </cell>
          <cell r="AS143">
            <v>-5.96</v>
          </cell>
          <cell r="AT143">
            <v>-0.93</v>
          </cell>
          <cell r="AV143">
            <v>-5.96</v>
          </cell>
          <cell r="AW143">
            <v>-0.93</v>
          </cell>
          <cell r="AY143">
            <v>-5.96</v>
          </cell>
          <cell r="AZ143">
            <v>-0.93</v>
          </cell>
          <cell r="BB143">
            <v>-5.96</v>
          </cell>
        </row>
        <row r="144">
          <cell r="AB144">
            <v>-0.92500000000000004</v>
          </cell>
          <cell r="AD144">
            <v>-3.64</v>
          </cell>
          <cell r="AE144">
            <v>-0.92500000000000004</v>
          </cell>
          <cell r="AG144">
            <v>-3.64</v>
          </cell>
          <cell r="AH144">
            <v>-0.92500000000000004</v>
          </cell>
          <cell r="AJ144">
            <v>-4.26</v>
          </cell>
          <cell r="AK144">
            <v>-0.92500000000000004</v>
          </cell>
          <cell r="AM144">
            <v>-4.26</v>
          </cell>
          <cell r="AN144">
            <v>-0.92500000000000004</v>
          </cell>
          <cell r="AP144">
            <v>-3.64</v>
          </cell>
          <cell r="AQ144">
            <v>-0.92500000000000004</v>
          </cell>
          <cell r="AS144">
            <v>-7.53</v>
          </cell>
          <cell r="AT144">
            <v>-0.92500000000000004</v>
          </cell>
          <cell r="AV144">
            <v>-5.96</v>
          </cell>
          <cell r="AW144">
            <v>-0.92500000000000004</v>
          </cell>
          <cell r="AY144">
            <v>-5.96</v>
          </cell>
          <cell r="AZ144">
            <v>-0.92500000000000004</v>
          </cell>
          <cell r="BB144">
            <v>-4.3999999999999995</v>
          </cell>
        </row>
        <row r="145">
          <cell r="AB145">
            <v>-0.92</v>
          </cell>
          <cell r="AD145">
            <v>-3.64</v>
          </cell>
          <cell r="AE145">
            <v>-0.92</v>
          </cell>
          <cell r="AG145">
            <v>-3.64</v>
          </cell>
          <cell r="AH145">
            <v>-0.92</v>
          </cell>
          <cell r="AJ145">
            <v>-3.64</v>
          </cell>
          <cell r="AK145">
            <v>-0.92</v>
          </cell>
          <cell r="AM145">
            <v>-3.64</v>
          </cell>
          <cell r="AN145">
            <v>-0.92</v>
          </cell>
          <cell r="AP145">
            <v>-4.26</v>
          </cell>
          <cell r="AQ145">
            <v>-0.92</v>
          </cell>
          <cell r="AS145">
            <v>-7.53</v>
          </cell>
          <cell r="AT145">
            <v>-0.92</v>
          </cell>
          <cell r="AV145">
            <v>-4.3999999999999995</v>
          </cell>
          <cell r="AW145">
            <v>-0.92</v>
          </cell>
          <cell r="AY145">
            <v>-5.96</v>
          </cell>
          <cell r="AZ145">
            <v>-0.92</v>
          </cell>
          <cell r="BB145">
            <v>-5.96</v>
          </cell>
        </row>
        <row r="146">
          <cell r="AB146">
            <v>-0.91500000000000004</v>
          </cell>
          <cell r="AD146">
            <v>-4.26</v>
          </cell>
          <cell r="AE146">
            <v>-0.91500000000000004</v>
          </cell>
          <cell r="AG146">
            <v>-3.64</v>
          </cell>
          <cell r="AH146">
            <v>-0.91500000000000004</v>
          </cell>
          <cell r="AJ146">
            <v>-4.26</v>
          </cell>
          <cell r="AK146">
            <v>-0.91500000000000004</v>
          </cell>
          <cell r="AM146">
            <v>-4.26</v>
          </cell>
          <cell r="AN146">
            <v>-0.91500000000000004</v>
          </cell>
          <cell r="AP146">
            <v>-4.26</v>
          </cell>
          <cell r="AQ146">
            <v>-0.91500000000000004</v>
          </cell>
          <cell r="AS146">
            <v>-5.96</v>
          </cell>
          <cell r="AT146">
            <v>-0.91500000000000004</v>
          </cell>
          <cell r="AV146">
            <v>-5.96</v>
          </cell>
          <cell r="AW146">
            <v>-0.91500000000000004</v>
          </cell>
          <cell r="AY146">
            <v>-5.96</v>
          </cell>
          <cell r="AZ146">
            <v>-0.91500000000000004</v>
          </cell>
          <cell r="BB146">
            <v>-5.96</v>
          </cell>
        </row>
        <row r="147">
          <cell r="AB147">
            <v>-0.91</v>
          </cell>
          <cell r="AD147">
            <v>-3.64</v>
          </cell>
          <cell r="AE147">
            <v>-0.91</v>
          </cell>
          <cell r="AG147">
            <v>-4.26</v>
          </cell>
          <cell r="AH147">
            <v>-0.91</v>
          </cell>
          <cell r="AJ147">
            <v>-3.64</v>
          </cell>
          <cell r="AK147">
            <v>-0.91</v>
          </cell>
          <cell r="AM147">
            <v>-4.26</v>
          </cell>
          <cell r="AN147">
            <v>-0.91</v>
          </cell>
          <cell r="AP147">
            <v>-4.26</v>
          </cell>
          <cell r="AQ147">
            <v>-0.91</v>
          </cell>
          <cell r="AS147">
            <v>-7.53</v>
          </cell>
          <cell r="AT147">
            <v>-0.91</v>
          </cell>
          <cell r="AV147">
            <v>-5.96</v>
          </cell>
          <cell r="AW147">
            <v>-0.91</v>
          </cell>
          <cell r="AY147">
            <v>-7.53</v>
          </cell>
          <cell r="AZ147">
            <v>-0.91</v>
          </cell>
          <cell r="BB147">
            <v>-5.96</v>
          </cell>
        </row>
        <row r="148">
          <cell r="AB148">
            <v>-0.90500000000000003</v>
          </cell>
          <cell r="AD148">
            <v>-4.26</v>
          </cell>
          <cell r="AE148">
            <v>-0.90500000000000003</v>
          </cell>
          <cell r="AG148">
            <v>-3.64</v>
          </cell>
          <cell r="AH148">
            <v>-0.90500000000000003</v>
          </cell>
          <cell r="AJ148">
            <v>-3.64</v>
          </cell>
          <cell r="AK148">
            <v>-0.90500000000000003</v>
          </cell>
          <cell r="AM148">
            <v>-4.26</v>
          </cell>
          <cell r="AN148">
            <v>-0.90500000000000003</v>
          </cell>
          <cell r="AP148">
            <v>-4.26</v>
          </cell>
          <cell r="AQ148">
            <v>-0.90500000000000003</v>
          </cell>
          <cell r="AS148">
            <v>-5.96</v>
          </cell>
          <cell r="AT148">
            <v>-0.90500000000000003</v>
          </cell>
          <cell r="AV148">
            <v>-4.3999999999999995</v>
          </cell>
          <cell r="AW148">
            <v>-0.90500000000000003</v>
          </cell>
          <cell r="AY148">
            <v>-4.3999999999999995</v>
          </cell>
          <cell r="AZ148">
            <v>-0.90500000000000003</v>
          </cell>
          <cell r="BB148">
            <v>-5.96</v>
          </cell>
        </row>
        <row r="149">
          <cell r="AB149">
            <v>-0.9</v>
          </cell>
          <cell r="AD149">
            <v>-3.64</v>
          </cell>
          <cell r="AE149">
            <v>-0.9</v>
          </cell>
          <cell r="AG149">
            <v>-3.64</v>
          </cell>
          <cell r="AH149">
            <v>-0.9</v>
          </cell>
          <cell r="AJ149">
            <v>-4.26</v>
          </cell>
          <cell r="AK149">
            <v>-0.9</v>
          </cell>
          <cell r="AM149">
            <v>-4.26</v>
          </cell>
          <cell r="AN149">
            <v>-0.9</v>
          </cell>
          <cell r="AP149">
            <v>-4.8899999999999997</v>
          </cell>
          <cell r="AQ149">
            <v>-0.9</v>
          </cell>
          <cell r="AS149">
            <v>-5.96</v>
          </cell>
          <cell r="AT149">
            <v>-0.9</v>
          </cell>
          <cell r="AV149">
            <v>-2.8400000000000003</v>
          </cell>
          <cell r="AW149">
            <v>-0.9</v>
          </cell>
          <cell r="AY149">
            <v>-5.96</v>
          </cell>
          <cell r="AZ149">
            <v>-0.9</v>
          </cell>
          <cell r="BB149">
            <v>-4.3999999999999995</v>
          </cell>
        </row>
        <row r="150">
          <cell r="AB150">
            <v>-0.89500000000000002</v>
          </cell>
          <cell r="AD150">
            <v>-3.64</v>
          </cell>
          <cell r="AE150">
            <v>-0.89500000000000002</v>
          </cell>
          <cell r="AG150">
            <v>-4.26</v>
          </cell>
          <cell r="AH150">
            <v>-0.89500000000000002</v>
          </cell>
          <cell r="AJ150">
            <v>-4.26</v>
          </cell>
          <cell r="AK150">
            <v>-0.89500000000000002</v>
          </cell>
          <cell r="AM150">
            <v>-3.01</v>
          </cell>
          <cell r="AN150">
            <v>-0.89500000000000002</v>
          </cell>
          <cell r="AP150">
            <v>-3.64</v>
          </cell>
          <cell r="AQ150">
            <v>-0.89500000000000002</v>
          </cell>
          <cell r="AS150">
            <v>-5.96</v>
          </cell>
          <cell r="AT150">
            <v>-0.89500000000000002</v>
          </cell>
          <cell r="AV150">
            <v>-5.96</v>
          </cell>
          <cell r="AW150">
            <v>-0.89500000000000002</v>
          </cell>
          <cell r="AY150">
            <v>-7.53</v>
          </cell>
          <cell r="AZ150">
            <v>-0.89500000000000002</v>
          </cell>
          <cell r="BB150">
            <v>-4.3999999999999995</v>
          </cell>
        </row>
        <row r="151">
          <cell r="AB151">
            <v>-0.89</v>
          </cell>
          <cell r="AD151">
            <v>-3.64</v>
          </cell>
          <cell r="AE151">
            <v>-0.89</v>
          </cell>
          <cell r="AG151">
            <v>-4.26</v>
          </cell>
          <cell r="AH151">
            <v>-0.89</v>
          </cell>
          <cell r="AJ151">
            <v>-4.26</v>
          </cell>
          <cell r="AK151">
            <v>-0.89</v>
          </cell>
          <cell r="AM151">
            <v>-4.26</v>
          </cell>
          <cell r="AN151">
            <v>-0.89</v>
          </cell>
          <cell r="AP151">
            <v>-4.26</v>
          </cell>
          <cell r="AQ151">
            <v>-0.89</v>
          </cell>
          <cell r="AS151">
            <v>-4.3999999999999995</v>
          </cell>
          <cell r="AT151">
            <v>-0.89</v>
          </cell>
          <cell r="AV151">
            <v>-5.96</v>
          </cell>
          <cell r="AW151">
            <v>-0.89</v>
          </cell>
          <cell r="AY151">
            <v>-7.53</v>
          </cell>
          <cell r="AZ151">
            <v>-0.89</v>
          </cell>
          <cell r="BB151">
            <v>-5.96</v>
          </cell>
        </row>
        <row r="152">
          <cell r="AB152">
            <v>-0.88500000000000001</v>
          </cell>
          <cell r="AD152">
            <v>-3.64</v>
          </cell>
          <cell r="AE152">
            <v>-0.88500000000000001</v>
          </cell>
          <cell r="AG152">
            <v>-3.64</v>
          </cell>
          <cell r="AH152">
            <v>-0.88500000000000001</v>
          </cell>
          <cell r="AJ152">
            <v>-3.64</v>
          </cell>
          <cell r="AK152">
            <v>-0.88500000000000001</v>
          </cell>
          <cell r="AM152">
            <v>-4.26</v>
          </cell>
          <cell r="AN152">
            <v>-0.88500000000000001</v>
          </cell>
          <cell r="AP152">
            <v>-4.26</v>
          </cell>
          <cell r="AQ152">
            <v>-0.88500000000000001</v>
          </cell>
          <cell r="AS152">
            <v>-7.53</v>
          </cell>
          <cell r="AT152">
            <v>-0.88500000000000001</v>
          </cell>
          <cell r="AV152">
            <v>-5.96</v>
          </cell>
          <cell r="AW152">
            <v>-0.88500000000000001</v>
          </cell>
          <cell r="AY152">
            <v>-7.53</v>
          </cell>
          <cell r="AZ152">
            <v>-0.88500000000000001</v>
          </cell>
          <cell r="BB152">
            <v>-7.53</v>
          </cell>
        </row>
        <row r="153">
          <cell r="AB153">
            <v>-0.88</v>
          </cell>
          <cell r="AD153">
            <v>-3.01</v>
          </cell>
          <cell r="AE153">
            <v>-0.88</v>
          </cell>
          <cell r="AG153">
            <v>-4.26</v>
          </cell>
          <cell r="AH153">
            <v>-0.88</v>
          </cell>
          <cell r="AJ153">
            <v>-3.01</v>
          </cell>
          <cell r="AK153">
            <v>-0.88</v>
          </cell>
          <cell r="AM153">
            <v>-3.64</v>
          </cell>
          <cell r="AN153">
            <v>-0.88</v>
          </cell>
          <cell r="AP153">
            <v>-4.26</v>
          </cell>
          <cell r="AQ153">
            <v>-0.88</v>
          </cell>
          <cell r="AS153">
            <v>-4.3999999999999995</v>
          </cell>
          <cell r="AT153">
            <v>-0.88</v>
          </cell>
          <cell r="AV153">
            <v>-5.96</v>
          </cell>
          <cell r="AW153">
            <v>-0.88</v>
          </cell>
          <cell r="AY153">
            <v>-5.96</v>
          </cell>
          <cell r="AZ153">
            <v>-0.88</v>
          </cell>
          <cell r="BB153">
            <v>-5.96</v>
          </cell>
        </row>
        <row r="154">
          <cell r="AB154">
            <v>-0.875</v>
          </cell>
          <cell r="AD154">
            <v>-3.64</v>
          </cell>
          <cell r="AE154">
            <v>-0.875</v>
          </cell>
          <cell r="AG154">
            <v>-3.64</v>
          </cell>
          <cell r="AH154">
            <v>-0.875</v>
          </cell>
          <cell r="AJ154">
            <v>-3.64</v>
          </cell>
          <cell r="AK154">
            <v>-0.875</v>
          </cell>
          <cell r="AM154">
            <v>-4.26</v>
          </cell>
          <cell r="AN154">
            <v>-0.875</v>
          </cell>
          <cell r="AP154">
            <v>-3.64</v>
          </cell>
          <cell r="AQ154">
            <v>-0.875</v>
          </cell>
          <cell r="AS154">
            <v>-5.96</v>
          </cell>
          <cell r="AT154">
            <v>-0.875</v>
          </cell>
          <cell r="AV154">
            <v>-4.3999999999999995</v>
          </cell>
          <cell r="AW154">
            <v>-0.875</v>
          </cell>
          <cell r="AY154">
            <v>-7.53</v>
          </cell>
          <cell r="AZ154">
            <v>-0.875</v>
          </cell>
          <cell r="BB154">
            <v>-7.53</v>
          </cell>
        </row>
        <row r="155">
          <cell r="AB155">
            <v>-0.87</v>
          </cell>
          <cell r="AD155">
            <v>-3.64</v>
          </cell>
          <cell r="AE155">
            <v>-0.87</v>
          </cell>
          <cell r="AG155">
            <v>-3.01</v>
          </cell>
          <cell r="AH155">
            <v>-0.87</v>
          </cell>
          <cell r="AJ155">
            <v>-3.64</v>
          </cell>
          <cell r="AK155">
            <v>-0.87</v>
          </cell>
          <cell r="AM155">
            <v>-3.64</v>
          </cell>
          <cell r="AN155">
            <v>-0.87</v>
          </cell>
          <cell r="AP155">
            <v>-3.64</v>
          </cell>
          <cell r="AQ155">
            <v>-0.87</v>
          </cell>
          <cell r="AS155">
            <v>-5.96</v>
          </cell>
          <cell r="AT155">
            <v>-0.87</v>
          </cell>
          <cell r="AV155">
            <v>-5.96</v>
          </cell>
          <cell r="AW155">
            <v>-0.87</v>
          </cell>
          <cell r="AY155">
            <v>-5.96</v>
          </cell>
          <cell r="AZ155">
            <v>-0.87</v>
          </cell>
          <cell r="BB155">
            <v>-5.96</v>
          </cell>
        </row>
        <row r="156">
          <cell r="AB156">
            <v>-0.86499999999999999</v>
          </cell>
          <cell r="AD156">
            <v>-3.01</v>
          </cell>
          <cell r="AE156">
            <v>-0.86499999999999999</v>
          </cell>
          <cell r="AG156">
            <v>-3.64</v>
          </cell>
          <cell r="AH156">
            <v>-0.86499999999999999</v>
          </cell>
          <cell r="AJ156">
            <v>-4.26</v>
          </cell>
          <cell r="AK156">
            <v>-0.86499999999999999</v>
          </cell>
          <cell r="AM156">
            <v>-4.26</v>
          </cell>
          <cell r="AN156">
            <v>-0.86499999999999999</v>
          </cell>
          <cell r="AP156">
            <v>-4.26</v>
          </cell>
          <cell r="AQ156">
            <v>-0.86499999999999999</v>
          </cell>
          <cell r="AS156">
            <v>-5.96</v>
          </cell>
          <cell r="AT156">
            <v>-0.86499999999999999</v>
          </cell>
          <cell r="AV156">
            <v>-5.96</v>
          </cell>
          <cell r="AW156">
            <v>-0.86499999999999999</v>
          </cell>
          <cell r="AY156">
            <v>-5.96</v>
          </cell>
          <cell r="AZ156">
            <v>-0.86499999999999999</v>
          </cell>
          <cell r="BB156">
            <v>-7.53</v>
          </cell>
        </row>
        <row r="157">
          <cell r="AB157">
            <v>-0.86</v>
          </cell>
          <cell r="AD157">
            <v>-3.64</v>
          </cell>
          <cell r="AE157">
            <v>-0.86</v>
          </cell>
          <cell r="AG157">
            <v>-3.64</v>
          </cell>
          <cell r="AH157">
            <v>-0.86</v>
          </cell>
          <cell r="AJ157">
            <v>-4.26</v>
          </cell>
          <cell r="AK157">
            <v>-0.86</v>
          </cell>
          <cell r="AM157">
            <v>-4.26</v>
          </cell>
          <cell r="AN157">
            <v>-0.86</v>
          </cell>
          <cell r="AP157">
            <v>-4.26</v>
          </cell>
          <cell r="AQ157">
            <v>-0.86</v>
          </cell>
          <cell r="AS157">
            <v>-5.96</v>
          </cell>
          <cell r="AT157">
            <v>-0.86</v>
          </cell>
          <cell r="AV157">
            <v>-5.96</v>
          </cell>
          <cell r="AW157">
            <v>-0.86</v>
          </cell>
          <cell r="AY157">
            <v>-5.96</v>
          </cell>
          <cell r="AZ157">
            <v>-0.86</v>
          </cell>
          <cell r="BB157">
            <v>-5.96</v>
          </cell>
        </row>
        <row r="158">
          <cell r="AB158">
            <v>-0.85499999999999998</v>
          </cell>
          <cell r="AD158">
            <v>-3.64</v>
          </cell>
          <cell r="AE158">
            <v>-0.85499999999999998</v>
          </cell>
          <cell r="AG158">
            <v>-3.64</v>
          </cell>
          <cell r="AH158">
            <v>-0.85499999999999998</v>
          </cell>
          <cell r="AJ158">
            <v>-4.26</v>
          </cell>
          <cell r="AK158">
            <v>-0.85499999999999998</v>
          </cell>
          <cell r="AM158">
            <v>-3.64</v>
          </cell>
          <cell r="AN158">
            <v>-0.85499999999999998</v>
          </cell>
          <cell r="AP158">
            <v>-4.26</v>
          </cell>
          <cell r="AQ158">
            <v>-0.85499999999999998</v>
          </cell>
          <cell r="AS158">
            <v>-5.96</v>
          </cell>
          <cell r="AT158">
            <v>-0.85499999999999998</v>
          </cell>
          <cell r="AV158">
            <v>-5.96</v>
          </cell>
          <cell r="AW158">
            <v>-0.85499999999999998</v>
          </cell>
          <cell r="AY158">
            <v>-7.53</v>
          </cell>
          <cell r="AZ158">
            <v>-0.85499999999999998</v>
          </cell>
          <cell r="BB158">
            <v>-7.53</v>
          </cell>
        </row>
        <row r="159">
          <cell r="AB159">
            <v>-0.85</v>
          </cell>
          <cell r="AD159">
            <v>-3.01</v>
          </cell>
          <cell r="AE159">
            <v>-0.85</v>
          </cell>
          <cell r="AG159">
            <v>-3.01</v>
          </cell>
          <cell r="AH159">
            <v>-0.85</v>
          </cell>
          <cell r="AJ159">
            <v>-4.26</v>
          </cell>
          <cell r="AK159">
            <v>-0.85</v>
          </cell>
          <cell r="AM159">
            <v>-3.64</v>
          </cell>
          <cell r="AN159">
            <v>-0.85</v>
          </cell>
          <cell r="AP159">
            <v>-3.01</v>
          </cell>
          <cell r="AQ159">
            <v>-0.85</v>
          </cell>
          <cell r="AS159">
            <v>-5.96</v>
          </cell>
          <cell r="AT159">
            <v>-0.85</v>
          </cell>
          <cell r="AV159">
            <v>-5.96</v>
          </cell>
          <cell r="AW159">
            <v>-0.85</v>
          </cell>
          <cell r="AY159">
            <v>-5.96</v>
          </cell>
          <cell r="AZ159">
            <v>-0.85</v>
          </cell>
          <cell r="BB159">
            <v>-7.53</v>
          </cell>
        </row>
        <row r="160">
          <cell r="AB160">
            <v>-0.84499999999999997</v>
          </cell>
          <cell r="AD160">
            <v>-3.01</v>
          </cell>
          <cell r="AE160">
            <v>-0.84499999999999997</v>
          </cell>
          <cell r="AG160">
            <v>-4.26</v>
          </cell>
          <cell r="AH160">
            <v>-0.84499999999999997</v>
          </cell>
          <cell r="AJ160">
            <v>-3.64</v>
          </cell>
          <cell r="AK160">
            <v>-0.84499999999999997</v>
          </cell>
          <cell r="AM160">
            <v>-4.26</v>
          </cell>
          <cell r="AN160">
            <v>-0.84499999999999997</v>
          </cell>
          <cell r="AP160">
            <v>-4.26</v>
          </cell>
          <cell r="AQ160">
            <v>-0.84499999999999997</v>
          </cell>
          <cell r="AS160">
            <v>-7.53</v>
          </cell>
          <cell r="AT160">
            <v>-0.84499999999999997</v>
          </cell>
          <cell r="AV160">
            <v>-5.96</v>
          </cell>
          <cell r="AW160">
            <v>-0.84499999999999997</v>
          </cell>
          <cell r="AY160">
            <v>-5.96</v>
          </cell>
          <cell r="AZ160">
            <v>-0.84499999999999997</v>
          </cell>
          <cell r="BB160">
            <v>-5.96</v>
          </cell>
        </row>
        <row r="161">
          <cell r="AB161">
            <v>-0.84</v>
          </cell>
          <cell r="AD161">
            <v>-3.64</v>
          </cell>
          <cell r="AE161">
            <v>-0.84</v>
          </cell>
          <cell r="AG161">
            <v>-3.64</v>
          </cell>
          <cell r="AH161">
            <v>-0.84</v>
          </cell>
          <cell r="AJ161">
            <v>-4.26</v>
          </cell>
          <cell r="AK161">
            <v>-0.84</v>
          </cell>
          <cell r="AM161">
            <v>-3.64</v>
          </cell>
          <cell r="AN161">
            <v>-0.84</v>
          </cell>
          <cell r="AP161">
            <v>-4.26</v>
          </cell>
          <cell r="AQ161">
            <v>-0.84</v>
          </cell>
          <cell r="AS161">
            <v>-7.53</v>
          </cell>
          <cell r="AT161">
            <v>-0.84</v>
          </cell>
          <cell r="AV161">
            <v>-4.3999999999999995</v>
          </cell>
          <cell r="AW161">
            <v>-0.84</v>
          </cell>
          <cell r="AY161">
            <v>-5.96</v>
          </cell>
          <cell r="AZ161">
            <v>-0.84</v>
          </cell>
          <cell r="BB161">
            <v>-5.96</v>
          </cell>
        </row>
        <row r="162">
          <cell r="AB162">
            <v>-0.83499999999999996</v>
          </cell>
          <cell r="AD162">
            <v>-3.64</v>
          </cell>
          <cell r="AE162">
            <v>-0.83499999999999996</v>
          </cell>
          <cell r="AG162">
            <v>-3.64</v>
          </cell>
          <cell r="AH162">
            <v>-0.83499999999999996</v>
          </cell>
          <cell r="AJ162">
            <v>-3.64</v>
          </cell>
          <cell r="AK162">
            <v>-0.83499999999999996</v>
          </cell>
          <cell r="AM162">
            <v>-4.26</v>
          </cell>
          <cell r="AN162">
            <v>-0.83499999999999996</v>
          </cell>
          <cell r="AP162">
            <v>-3.64</v>
          </cell>
          <cell r="AQ162">
            <v>-0.83499999999999996</v>
          </cell>
          <cell r="AS162">
            <v>-5.96</v>
          </cell>
          <cell r="AT162">
            <v>-0.83499999999999996</v>
          </cell>
          <cell r="AV162">
            <v>-5.96</v>
          </cell>
          <cell r="AW162">
            <v>-0.83499999999999996</v>
          </cell>
          <cell r="AY162">
            <v>-7.53</v>
          </cell>
          <cell r="AZ162">
            <v>-0.83499999999999996</v>
          </cell>
          <cell r="BB162">
            <v>-7.53</v>
          </cell>
        </row>
        <row r="163">
          <cell r="AB163">
            <v>-0.83</v>
          </cell>
          <cell r="AD163">
            <v>-3.01</v>
          </cell>
          <cell r="AE163">
            <v>-0.83</v>
          </cell>
          <cell r="AG163">
            <v>-3.64</v>
          </cell>
          <cell r="AH163">
            <v>-0.83</v>
          </cell>
          <cell r="AJ163">
            <v>-4.26</v>
          </cell>
          <cell r="AK163">
            <v>-0.83</v>
          </cell>
          <cell r="AM163">
            <v>-3.64</v>
          </cell>
          <cell r="AN163">
            <v>-0.83</v>
          </cell>
          <cell r="AP163">
            <v>-4.26</v>
          </cell>
          <cell r="AQ163">
            <v>-0.83</v>
          </cell>
          <cell r="AS163">
            <v>-4.3999999999999995</v>
          </cell>
          <cell r="AT163">
            <v>-0.83</v>
          </cell>
          <cell r="AV163">
            <v>-5.96</v>
          </cell>
          <cell r="AW163">
            <v>-0.83</v>
          </cell>
          <cell r="AY163">
            <v>-4.3999999999999995</v>
          </cell>
          <cell r="AZ163">
            <v>-0.83</v>
          </cell>
          <cell r="BB163">
            <v>-7.53</v>
          </cell>
        </row>
        <row r="164">
          <cell r="AB164">
            <v>-0.82499999999999996</v>
          </cell>
          <cell r="AD164">
            <v>-3.64</v>
          </cell>
          <cell r="AE164">
            <v>-0.82499999999999996</v>
          </cell>
          <cell r="AG164">
            <v>-4.26</v>
          </cell>
          <cell r="AH164">
            <v>-0.82499999999999996</v>
          </cell>
          <cell r="AJ164">
            <v>-4.26</v>
          </cell>
          <cell r="AK164">
            <v>-0.82499999999999996</v>
          </cell>
          <cell r="AM164">
            <v>-3.64</v>
          </cell>
          <cell r="AN164">
            <v>-0.82499999999999996</v>
          </cell>
          <cell r="AP164">
            <v>-4.8899999999999997</v>
          </cell>
          <cell r="AQ164">
            <v>-0.82499999999999996</v>
          </cell>
          <cell r="AS164">
            <v>-5.96</v>
          </cell>
          <cell r="AT164">
            <v>-0.82499999999999996</v>
          </cell>
          <cell r="AV164">
            <v>-4.3999999999999995</v>
          </cell>
          <cell r="AW164">
            <v>-0.82499999999999996</v>
          </cell>
          <cell r="AY164">
            <v>-7.53</v>
          </cell>
          <cell r="AZ164">
            <v>-0.82499999999999996</v>
          </cell>
          <cell r="BB164">
            <v>-7.53</v>
          </cell>
        </row>
        <row r="165">
          <cell r="AB165">
            <v>-0.82</v>
          </cell>
          <cell r="AD165">
            <v>-3.01</v>
          </cell>
          <cell r="AE165">
            <v>-0.82</v>
          </cell>
          <cell r="AG165">
            <v>-4.26</v>
          </cell>
          <cell r="AH165">
            <v>-0.82</v>
          </cell>
          <cell r="AJ165">
            <v>-3.64</v>
          </cell>
          <cell r="AK165">
            <v>-0.82</v>
          </cell>
          <cell r="AM165">
            <v>-4.8899999999999997</v>
          </cell>
          <cell r="AN165">
            <v>-0.82</v>
          </cell>
          <cell r="AP165">
            <v>-4.26</v>
          </cell>
          <cell r="AQ165">
            <v>-0.82</v>
          </cell>
          <cell r="AS165">
            <v>-7.53</v>
          </cell>
          <cell r="AT165">
            <v>-0.82</v>
          </cell>
          <cell r="AV165">
            <v>-4.3999999999999995</v>
          </cell>
          <cell r="AW165">
            <v>-0.82</v>
          </cell>
          <cell r="AY165">
            <v>-5.96</v>
          </cell>
          <cell r="AZ165">
            <v>-0.82</v>
          </cell>
          <cell r="BB165">
            <v>-5.96</v>
          </cell>
        </row>
        <row r="166">
          <cell r="AB166">
            <v>-0.81499999999999995</v>
          </cell>
          <cell r="AD166">
            <v>-3.64</v>
          </cell>
          <cell r="AE166">
            <v>-0.81499999999999995</v>
          </cell>
          <cell r="AG166">
            <v>-3.64</v>
          </cell>
          <cell r="AH166">
            <v>-0.81499999999999995</v>
          </cell>
          <cell r="AJ166">
            <v>-4.26</v>
          </cell>
          <cell r="AK166">
            <v>-0.81499999999999995</v>
          </cell>
          <cell r="AM166">
            <v>-4.26</v>
          </cell>
          <cell r="AN166">
            <v>-0.81499999999999995</v>
          </cell>
          <cell r="AP166">
            <v>-3.64</v>
          </cell>
          <cell r="AQ166">
            <v>-0.81499999999999995</v>
          </cell>
          <cell r="AS166">
            <v>-5.96</v>
          </cell>
          <cell r="AT166">
            <v>-0.81499999999999995</v>
          </cell>
          <cell r="AV166">
            <v>-5.96</v>
          </cell>
          <cell r="AW166">
            <v>-0.81499999999999995</v>
          </cell>
          <cell r="AY166">
            <v>-5.96</v>
          </cell>
          <cell r="AZ166">
            <v>-0.81499999999999995</v>
          </cell>
          <cell r="BB166">
            <v>-7.53</v>
          </cell>
        </row>
        <row r="167">
          <cell r="AB167">
            <v>-0.81</v>
          </cell>
          <cell r="AD167">
            <v>-3.64</v>
          </cell>
          <cell r="AE167">
            <v>-0.81</v>
          </cell>
          <cell r="AG167">
            <v>-4.26</v>
          </cell>
          <cell r="AH167">
            <v>-0.81</v>
          </cell>
          <cell r="AJ167">
            <v>-3.64</v>
          </cell>
          <cell r="AK167">
            <v>-0.81</v>
          </cell>
          <cell r="AM167">
            <v>-3.64</v>
          </cell>
          <cell r="AN167">
            <v>-0.81</v>
          </cell>
          <cell r="AP167">
            <v>-4.8899999999999997</v>
          </cell>
          <cell r="AQ167">
            <v>-0.81</v>
          </cell>
          <cell r="AS167">
            <v>-5.96</v>
          </cell>
          <cell r="AT167">
            <v>-0.81</v>
          </cell>
          <cell r="AV167">
            <v>-5.96</v>
          </cell>
          <cell r="AW167">
            <v>-0.81</v>
          </cell>
          <cell r="AY167">
            <v>-5.96</v>
          </cell>
          <cell r="AZ167">
            <v>-0.81</v>
          </cell>
          <cell r="BB167">
            <v>-5.96</v>
          </cell>
        </row>
        <row r="168">
          <cell r="AB168">
            <v>-0.80500000000000005</v>
          </cell>
          <cell r="AD168">
            <v>-3.64</v>
          </cell>
          <cell r="AE168">
            <v>-0.80500000000000005</v>
          </cell>
          <cell r="AG168">
            <v>-3.64</v>
          </cell>
          <cell r="AH168">
            <v>-0.80500000000000005</v>
          </cell>
          <cell r="AJ168">
            <v>-4.26</v>
          </cell>
          <cell r="AK168">
            <v>-0.80500000000000005</v>
          </cell>
          <cell r="AM168">
            <v>-3.64</v>
          </cell>
          <cell r="AN168">
            <v>-0.80500000000000005</v>
          </cell>
          <cell r="AP168">
            <v>-4.26</v>
          </cell>
          <cell r="AQ168">
            <v>-0.80500000000000005</v>
          </cell>
          <cell r="AS168">
            <v>-5.96</v>
          </cell>
          <cell r="AT168">
            <v>-0.80500000000000005</v>
          </cell>
          <cell r="AV168">
            <v>-5.96</v>
          </cell>
          <cell r="AW168">
            <v>-0.80500000000000005</v>
          </cell>
          <cell r="AY168">
            <v>-7.53</v>
          </cell>
          <cell r="AZ168">
            <v>-0.80500000000000005</v>
          </cell>
          <cell r="BB168">
            <v>-4.3999999999999995</v>
          </cell>
        </row>
        <row r="169">
          <cell r="AB169">
            <v>-0.8</v>
          </cell>
          <cell r="AD169">
            <v>-3.01</v>
          </cell>
          <cell r="AE169">
            <v>-0.8</v>
          </cell>
          <cell r="AG169">
            <v>-3.01</v>
          </cell>
          <cell r="AH169">
            <v>-0.8</v>
          </cell>
          <cell r="AJ169">
            <v>-3.64</v>
          </cell>
          <cell r="AK169">
            <v>-0.8</v>
          </cell>
          <cell r="AM169">
            <v>-4.26</v>
          </cell>
          <cell r="AN169">
            <v>-0.8</v>
          </cell>
          <cell r="AP169">
            <v>-4.8899999999999997</v>
          </cell>
          <cell r="AQ169">
            <v>-0.8</v>
          </cell>
          <cell r="AS169">
            <v>-4.3999999999999995</v>
          </cell>
          <cell r="AT169">
            <v>-0.8</v>
          </cell>
          <cell r="AV169">
            <v>-5.96</v>
          </cell>
          <cell r="AW169">
            <v>-0.8</v>
          </cell>
          <cell r="AY169">
            <v>-5.96</v>
          </cell>
          <cell r="AZ169">
            <v>-0.8</v>
          </cell>
          <cell r="BB169">
            <v>-5.96</v>
          </cell>
        </row>
        <row r="170">
          <cell r="AB170">
            <v>-0.79500000000000004</v>
          </cell>
          <cell r="AD170">
            <v>-4.26</v>
          </cell>
          <cell r="AE170">
            <v>-0.79500000000000004</v>
          </cell>
          <cell r="AG170">
            <v>-3.64</v>
          </cell>
          <cell r="AH170">
            <v>-0.79500000000000004</v>
          </cell>
          <cell r="AJ170">
            <v>-4.26</v>
          </cell>
          <cell r="AK170">
            <v>-0.79500000000000004</v>
          </cell>
          <cell r="AM170">
            <v>-3.64</v>
          </cell>
          <cell r="AN170">
            <v>-0.79500000000000004</v>
          </cell>
          <cell r="AP170">
            <v>-4.8899999999999997</v>
          </cell>
          <cell r="AQ170">
            <v>-0.79500000000000004</v>
          </cell>
          <cell r="AS170">
            <v>-5.96</v>
          </cell>
          <cell r="AT170">
            <v>-0.79500000000000004</v>
          </cell>
          <cell r="AV170">
            <v>-5.96</v>
          </cell>
          <cell r="AW170">
            <v>-0.79500000000000004</v>
          </cell>
          <cell r="AY170">
            <v>-5.96</v>
          </cell>
          <cell r="AZ170">
            <v>-0.79500000000000004</v>
          </cell>
          <cell r="BB170">
            <v>-7.53</v>
          </cell>
        </row>
        <row r="171">
          <cell r="AB171">
            <v>-0.79</v>
          </cell>
          <cell r="AD171">
            <v>-3.01</v>
          </cell>
          <cell r="AE171">
            <v>-0.79</v>
          </cell>
          <cell r="AG171">
            <v>-3.64</v>
          </cell>
          <cell r="AH171">
            <v>-0.79</v>
          </cell>
          <cell r="AJ171">
            <v>-3.64</v>
          </cell>
          <cell r="AK171">
            <v>-0.79</v>
          </cell>
          <cell r="AM171">
            <v>-3.01</v>
          </cell>
          <cell r="AN171">
            <v>-0.79</v>
          </cell>
          <cell r="AP171">
            <v>-4.26</v>
          </cell>
          <cell r="AQ171">
            <v>-0.79</v>
          </cell>
          <cell r="AS171">
            <v>-4.3999999999999995</v>
          </cell>
          <cell r="AT171">
            <v>-0.79</v>
          </cell>
          <cell r="AV171">
            <v>-5.96</v>
          </cell>
          <cell r="AW171">
            <v>-0.79</v>
          </cell>
          <cell r="AY171">
            <v>-5.96</v>
          </cell>
          <cell r="AZ171">
            <v>-0.79</v>
          </cell>
          <cell r="BB171">
            <v>-5.96</v>
          </cell>
        </row>
        <row r="172">
          <cell r="AB172">
            <v>-0.78500000000000003</v>
          </cell>
          <cell r="AD172">
            <v>-3.64</v>
          </cell>
          <cell r="AE172">
            <v>-0.78500000000000003</v>
          </cell>
          <cell r="AG172">
            <v>-3.64</v>
          </cell>
          <cell r="AH172">
            <v>-0.78500000000000003</v>
          </cell>
          <cell r="AJ172">
            <v>-3.64</v>
          </cell>
          <cell r="AK172">
            <v>-0.78500000000000003</v>
          </cell>
          <cell r="AM172">
            <v>-3.64</v>
          </cell>
          <cell r="AN172">
            <v>-0.78500000000000003</v>
          </cell>
          <cell r="AP172">
            <v>-4.26</v>
          </cell>
          <cell r="AQ172">
            <v>-0.78500000000000003</v>
          </cell>
          <cell r="AS172">
            <v>-5.96</v>
          </cell>
          <cell r="AT172">
            <v>-0.78500000000000003</v>
          </cell>
          <cell r="AV172">
            <v>-4.3999999999999995</v>
          </cell>
          <cell r="AW172">
            <v>-0.78500000000000003</v>
          </cell>
          <cell r="AY172">
            <v>-7.53</v>
          </cell>
          <cell r="AZ172">
            <v>-0.78500000000000003</v>
          </cell>
          <cell r="BB172">
            <v>-4.3999999999999995</v>
          </cell>
        </row>
        <row r="173">
          <cell r="AB173">
            <v>-0.78</v>
          </cell>
          <cell r="AD173">
            <v>-3.64</v>
          </cell>
          <cell r="AE173">
            <v>-0.78</v>
          </cell>
          <cell r="AG173">
            <v>-3.01</v>
          </cell>
          <cell r="AH173">
            <v>-0.78</v>
          </cell>
          <cell r="AJ173">
            <v>-4.26</v>
          </cell>
          <cell r="AK173">
            <v>-0.78</v>
          </cell>
          <cell r="AM173">
            <v>-4.8899999999999997</v>
          </cell>
          <cell r="AN173">
            <v>-0.78</v>
          </cell>
          <cell r="AP173">
            <v>-4.26</v>
          </cell>
          <cell r="AQ173">
            <v>-0.78</v>
          </cell>
          <cell r="AS173">
            <v>-7.53</v>
          </cell>
          <cell r="AT173">
            <v>-0.78</v>
          </cell>
          <cell r="AV173">
            <v>-5.96</v>
          </cell>
          <cell r="AW173">
            <v>-0.78</v>
          </cell>
          <cell r="AY173">
            <v>-5.96</v>
          </cell>
          <cell r="AZ173">
            <v>-0.78</v>
          </cell>
          <cell r="BB173">
            <v>-5.96</v>
          </cell>
        </row>
        <row r="174">
          <cell r="AB174">
            <v>-0.77500000000000002</v>
          </cell>
          <cell r="AD174">
            <v>-3.64</v>
          </cell>
          <cell r="AE174">
            <v>-0.77500000000000002</v>
          </cell>
          <cell r="AG174">
            <v>-4.26</v>
          </cell>
          <cell r="AH174">
            <v>-0.77500000000000002</v>
          </cell>
          <cell r="AJ174">
            <v>-3.64</v>
          </cell>
          <cell r="AK174">
            <v>-0.77500000000000002</v>
          </cell>
          <cell r="AM174">
            <v>-4.26</v>
          </cell>
          <cell r="AN174">
            <v>-0.77500000000000002</v>
          </cell>
          <cell r="AP174">
            <v>-4.26</v>
          </cell>
          <cell r="AQ174">
            <v>-0.77500000000000002</v>
          </cell>
          <cell r="AS174">
            <v>-5.96</v>
          </cell>
          <cell r="AT174">
            <v>-0.77500000000000002</v>
          </cell>
          <cell r="AV174">
            <v>-7.53</v>
          </cell>
          <cell r="AW174">
            <v>-0.77500000000000002</v>
          </cell>
          <cell r="AY174">
            <v>-5.96</v>
          </cell>
          <cell r="AZ174">
            <v>-0.77500000000000002</v>
          </cell>
          <cell r="BB174">
            <v>-5.96</v>
          </cell>
        </row>
        <row r="175">
          <cell r="AB175">
            <v>-0.77</v>
          </cell>
          <cell r="AD175">
            <v>-3.64</v>
          </cell>
          <cell r="AE175">
            <v>-0.77</v>
          </cell>
          <cell r="AG175">
            <v>-3.64</v>
          </cell>
          <cell r="AH175">
            <v>-0.77</v>
          </cell>
          <cell r="AJ175">
            <v>-3.64</v>
          </cell>
          <cell r="AK175">
            <v>-0.77</v>
          </cell>
          <cell r="AM175">
            <v>-4.26</v>
          </cell>
          <cell r="AN175">
            <v>-0.77</v>
          </cell>
          <cell r="AP175">
            <v>-4.26</v>
          </cell>
          <cell r="AQ175">
            <v>-0.77</v>
          </cell>
          <cell r="AS175">
            <v>-5.96</v>
          </cell>
          <cell r="AT175">
            <v>-0.77</v>
          </cell>
          <cell r="AV175">
            <v>-4.3999999999999995</v>
          </cell>
          <cell r="AW175">
            <v>-0.77</v>
          </cell>
          <cell r="AY175">
            <v>-5.96</v>
          </cell>
          <cell r="AZ175">
            <v>-0.77</v>
          </cell>
          <cell r="BB175">
            <v>-7.53</v>
          </cell>
        </row>
        <row r="176">
          <cell r="AB176">
            <v>-0.76500000000000001</v>
          </cell>
          <cell r="AD176">
            <v>-3.64</v>
          </cell>
          <cell r="AE176">
            <v>-0.76500000000000001</v>
          </cell>
          <cell r="AG176">
            <v>-3.64</v>
          </cell>
          <cell r="AH176">
            <v>-0.76500000000000001</v>
          </cell>
          <cell r="AJ176">
            <v>-3.01</v>
          </cell>
          <cell r="AK176">
            <v>-0.76500000000000001</v>
          </cell>
          <cell r="AM176">
            <v>-4.26</v>
          </cell>
          <cell r="AN176">
            <v>-0.76500000000000001</v>
          </cell>
          <cell r="AP176">
            <v>-4.26</v>
          </cell>
          <cell r="AQ176">
            <v>-0.76500000000000001</v>
          </cell>
          <cell r="AS176">
            <v>-4.3999999999999995</v>
          </cell>
          <cell r="AT176">
            <v>-0.76500000000000001</v>
          </cell>
          <cell r="AV176">
            <v>-4.3999999999999995</v>
          </cell>
          <cell r="AW176">
            <v>-0.76500000000000001</v>
          </cell>
          <cell r="AY176">
            <v>-5.96</v>
          </cell>
          <cell r="AZ176">
            <v>-0.76500000000000001</v>
          </cell>
          <cell r="BB176">
            <v>-7.53</v>
          </cell>
        </row>
        <row r="177">
          <cell r="AB177">
            <v>-0.76</v>
          </cell>
          <cell r="AD177">
            <v>-3.64</v>
          </cell>
          <cell r="AE177">
            <v>-0.76</v>
          </cell>
          <cell r="AG177">
            <v>-4.26</v>
          </cell>
          <cell r="AH177">
            <v>-0.76</v>
          </cell>
          <cell r="AJ177">
            <v>-3.01</v>
          </cell>
          <cell r="AK177">
            <v>-0.76</v>
          </cell>
          <cell r="AM177">
            <v>-3.64</v>
          </cell>
          <cell r="AN177">
            <v>-0.76</v>
          </cell>
          <cell r="AP177">
            <v>-4.26</v>
          </cell>
          <cell r="AQ177">
            <v>-0.76</v>
          </cell>
          <cell r="AS177">
            <v>-5.96</v>
          </cell>
          <cell r="AT177">
            <v>-0.76</v>
          </cell>
          <cell r="AV177">
            <v>-4.3999999999999995</v>
          </cell>
          <cell r="AW177">
            <v>-0.76</v>
          </cell>
          <cell r="AY177">
            <v>-7.53</v>
          </cell>
          <cell r="AZ177">
            <v>-0.76</v>
          </cell>
          <cell r="BB177">
            <v>-7.53</v>
          </cell>
        </row>
        <row r="178">
          <cell r="AB178">
            <v>-0.755</v>
          </cell>
          <cell r="AD178">
            <v>-3.64</v>
          </cell>
          <cell r="AE178">
            <v>-0.755</v>
          </cell>
          <cell r="AG178">
            <v>-3.01</v>
          </cell>
          <cell r="AH178">
            <v>-0.755</v>
          </cell>
          <cell r="AJ178">
            <v>-3.64</v>
          </cell>
          <cell r="AK178">
            <v>-0.755</v>
          </cell>
          <cell r="AM178">
            <v>-3.64</v>
          </cell>
          <cell r="AN178">
            <v>-0.755</v>
          </cell>
          <cell r="AP178">
            <v>-4.26</v>
          </cell>
          <cell r="AQ178">
            <v>-0.755</v>
          </cell>
          <cell r="AS178">
            <v>-5.96</v>
          </cell>
          <cell r="AT178">
            <v>-0.755</v>
          </cell>
          <cell r="AV178">
            <v>-4.3999999999999995</v>
          </cell>
          <cell r="AW178">
            <v>-0.755</v>
          </cell>
          <cell r="AY178">
            <v>-7.53</v>
          </cell>
          <cell r="AZ178">
            <v>-0.755</v>
          </cell>
          <cell r="BB178">
            <v>-4.3999999999999995</v>
          </cell>
        </row>
        <row r="179">
          <cell r="AB179">
            <v>-0.75</v>
          </cell>
          <cell r="AD179">
            <v>-3.64</v>
          </cell>
          <cell r="AE179">
            <v>-0.75</v>
          </cell>
          <cell r="AG179">
            <v>-4.26</v>
          </cell>
          <cell r="AH179">
            <v>-0.75</v>
          </cell>
          <cell r="AJ179">
            <v>-3.64</v>
          </cell>
          <cell r="AK179">
            <v>-0.75</v>
          </cell>
          <cell r="AM179">
            <v>-3.64</v>
          </cell>
          <cell r="AN179">
            <v>-0.75</v>
          </cell>
          <cell r="AP179">
            <v>-4.26</v>
          </cell>
          <cell r="AQ179">
            <v>-0.75</v>
          </cell>
          <cell r="AS179">
            <v>-4.3999999999999995</v>
          </cell>
          <cell r="AT179">
            <v>-0.75</v>
          </cell>
          <cell r="AV179">
            <v>-4.3999999999999995</v>
          </cell>
          <cell r="AW179">
            <v>-0.75</v>
          </cell>
          <cell r="AY179">
            <v>-5.96</v>
          </cell>
          <cell r="AZ179">
            <v>-0.75</v>
          </cell>
          <cell r="BB179">
            <v>-5.96</v>
          </cell>
        </row>
        <row r="180">
          <cell r="AB180">
            <v>-0.745</v>
          </cell>
          <cell r="AD180">
            <v>-3.64</v>
          </cell>
          <cell r="AE180">
            <v>-0.745</v>
          </cell>
          <cell r="AG180">
            <v>-3.01</v>
          </cell>
          <cell r="AH180">
            <v>-0.745</v>
          </cell>
          <cell r="AJ180">
            <v>-3.64</v>
          </cell>
          <cell r="AK180">
            <v>-0.745</v>
          </cell>
          <cell r="AM180">
            <v>-3.64</v>
          </cell>
          <cell r="AN180">
            <v>-0.745</v>
          </cell>
          <cell r="AP180">
            <v>-3.64</v>
          </cell>
          <cell r="AQ180">
            <v>-0.745</v>
          </cell>
          <cell r="AS180">
            <v>-5.96</v>
          </cell>
          <cell r="AT180">
            <v>-0.745</v>
          </cell>
          <cell r="AV180">
            <v>-5.96</v>
          </cell>
          <cell r="AW180">
            <v>-0.745</v>
          </cell>
          <cell r="AY180">
            <v>-7.53</v>
          </cell>
          <cell r="AZ180">
            <v>-0.745</v>
          </cell>
          <cell r="BB180">
            <v>-4.3999999999999995</v>
          </cell>
        </row>
        <row r="181">
          <cell r="AB181">
            <v>-0.74</v>
          </cell>
          <cell r="AD181">
            <v>-4.26</v>
          </cell>
          <cell r="AE181">
            <v>-0.74</v>
          </cell>
          <cell r="AG181">
            <v>-3.01</v>
          </cell>
          <cell r="AH181">
            <v>-0.74</v>
          </cell>
          <cell r="AJ181">
            <v>-3.64</v>
          </cell>
          <cell r="AK181">
            <v>-0.74</v>
          </cell>
          <cell r="AM181">
            <v>-3.64</v>
          </cell>
          <cell r="AN181">
            <v>-0.74</v>
          </cell>
          <cell r="AP181">
            <v>-4.26</v>
          </cell>
          <cell r="AQ181">
            <v>-0.74</v>
          </cell>
          <cell r="AS181">
            <v>-5.96</v>
          </cell>
          <cell r="AT181">
            <v>-0.74</v>
          </cell>
          <cell r="AV181">
            <v>-4.3999999999999995</v>
          </cell>
          <cell r="AW181">
            <v>-0.74</v>
          </cell>
          <cell r="AY181">
            <v>-5.96</v>
          </cell>
          <cell r="AZ181">
            <v>-0.74</v>
          </cell>
          <cell r="BB181">
            <v>-7.53</v>
          </cell>
        </row>
        <row r="182">
          <cell r="AB182">
            <v>-0.73499999999999999</v>
          </cell>
          <cell r="AD182">
            <v>-3.64</v>
          </cell>
          <cell r="AE182">
            <v>-0.73499999999999999</v>
          </cell>
          <cell r="AG182">
            <v>-3.64</v>
          </cell>
          <cell r="AH182">
            <v>-0.73499999999999999</v>
          </cell>
          <cell r="AJ182">
            <v>-3.64</v>
          </cell>
          <cell r="AK182">
            <v>-0.73499999999999999</v>
          </cell>
          <cell r="AM182">
            <v>-3.64</v>
          </cell>
          <cell r="AN182">
            <v>-0.73499999999999999</v>
          </cell>
          <cell r="AP182">
            <v>-4.26</v>
          </cell>
          <cell r="AQ182">
            <v>-0.73499999999999999</v>
          </cell>
          <cell r="AS182">
            <v>-5.96</v>
          </cell>
          <cell r="AT182">
            <v>-0.73499999999999999</v>
          </cell>
          <cell r="AV182">
            <v>-4.3999999999999995</v>
          </cell>
          <cell r="AW182">
            <v>-0.73499999999999999</v>
          </cell>
          <cell r="AY182">
            <v>-5.96</v>
          </cell>
          <cell r="AZ182">
            <v>-0.73499999999999999</v>
          </cell>
          <cell r="BB182">
            <v>-5.96</v>
          </cell>
        </row>
        <row r="183">
          <cell r="AB183">
            <v>-0.73</v>
          </cell>
          <cell r="AD183">
            <v>-3.64</v>
          </cell>
          <cell r="AE183">
            <v>-0.73</v>
          </cell>
          <cell r="AG183">
            <v>-3.64</v>
          </cell>
          <cell r="AH183">
            <v>-0.73</v>
          </cell>
          <cell r="AJ183">
            <v>-3.64</v>
          </cell>
          <cell r="AK183">
            <v>-0.73</v>
          </cell>
          <cell r="AM183">
            <v>-4.8899999999999997</v>
          </cell>
          <cell r="AN183">
            <v>-0.73</v>
          </cell>
          <cell r="AP183">
            <v>-3.01</v>
          </cell>
          <cell r="AQ183">
            <v>-0.73</v>
          </cell>
          <cell r="AS183">
            <v>-7.53</v>
          </cell>
          <cell r="AT183">
            <v>-0.73</v>
          </cell>
          <cell r="AV183">
            <v>-5.96</v>
          </cell>
          <cell r="AW183">
            <v>-0.73</v>
          </cell>
          <cell r="AY183">
            <v>-5.96</v>
          </cell>
          <cell r="AZ183">
            <v>-0.73</v>
          </cell>
          <cell r="BB183">
            <v>-4.3999999999999995</v>
          </cell>
        </row>
        <row r="184">
          <cell r="AB184">
            <v>-0.72499999999999998</v>
          </cell>
          <cell r="AD184">
            <v>-3.64</v>
          </cell>
          <cell r="AE184">
            <v>-0.72499999999999998</v>
          </cell>
          <cell r="AG184">
            <v>-3.64</v>
          </cell>
          <cell r="AH184">
            <v>-0.72499999999999998</v>
          </cell>
          <cell r="AJ184">
            <v>-3.01</v>
          </cell>
          <cell r="AK184">
            <v>-0.72499999999999998</v>
          </cell>
          <cell r="AM184">
            <v>-4.26</v>
          </cell>
          <cell r="AN184">
            <v>-0.72499999999999998</v>
          </cell>
          <cell r="AP184">
            <v>-4.26</v>
          </cell>
          <cell r="AQ184">
            <v>-0.72499999999999998</v>
          </cell>
          <cell r="AS184">
            <v>-4.3999999999999995</v>
          </cell>
          <cell r="AT184">
            <v>-0.72499999999999998</v>
          </cell>
          <cell r="AV184">
            <v>-5.96</v>
          </cell>
          <cell r="AW184">
            <v>-0.72499999999999998</v>
          </cell>
          <cell r="AY184">
            <v>-5.96</v>
          </cell>
          <cell r="AZ184">
            <v>-0.72499999999999998</v>
          </cell>
          <cell r="BB184">
            <v>-4.3999999999999995</v>
          </cell>
        </row>
        <row r="185">
          <cell r="AB185">
            <v>-0.72</v>
          </cell>
          <cell r="AD185">
            <v>-3.01</v>
          </cell>
          <cell r="AE185">
            <v>-0.72</v>
          </cell>
          <cell r="AG185">
            <v>-4.26</v>
          </cell>
          <cell r="AH185">
            <v>-0.72</v>
          </cell>
          <cell r="AJ185">
            <v>-3.64</v>
          </cell>
          <cell r="AK185">
            <v>-0.72</v>
          </cell>
          <cell r="AM185">
            <v>-3.64</v>
          </cell>
          <cell r="AN185">
            <v>-0.72</v>
          </cell>
          <cell r="AP185">
            <v>-4.26</v>
          </cell>
          <cell r="AQ185">
            <v>-0.72</v>
          </cell>
          <cell r="AS185">
            <v>-4.3999999999999995</v>
          </cell>
          <cell r="AT185">
            <v>-0.72</v>
          </cell>
          <cell r="AV185">
            <v>-4.3999999999999995</v>
          </cell>
          <cell r="AW185">
            <v>-0.72</v>
          </cell>
          <cell r="AY185">
            <v>-4.3999999999999995</v>
          </cell>
          <cell r="AZ185">
            <v>-0.72</v>
          </cell>
          <cell r="BB185">
            <v>-5.96</v>
          </cell>
        </row>
        <row r="186">
          <cell r="AB186">
            <v>-0.71499999999999997</v>
          </cell>
          <cell r="AD186">
            <v>-3.64</v>
          </cell>
          <cell r="AE186">
            <v>-0.71499999999999997</v>
          </cell>
          <cell r="AG186">
            <v>-3.01</v>
          </cell>
          <cell r="AH186">
            <v>-0.71499999999999997</v>
          </cell>
          <cell r="AJ186">
            <v>-3.64</v>
          </cell>
          <cell r="AK186">
            <v>-0.71499999999999997</v>
          </cell>
          <cell r="AM186">
            <v>-4.26</v>
          </cell>
          <cell r="AN186">
            <v>-0.71499999999999997</v>
          </cell>
          <cell r="AP186">
            <v>-4.8899999999999997</v>
          </cell>
          <cell r="AQ186">
            <v>-0.71499999999999997</v>
          </cell>
          <cell r="AS186">
            <v>-5.96</v>
          </cell>
          <cell r="AT186">
            <v>-0.71499999999999997</v>
          </cell>
          <cell r="AV186">
            <v>-5.96</v>
          </cell>
          <cell r="AW186">
            <v>-0.71499999999999997</v>
          </cell>
          <cell r="AY186">
            <v>-5.96</v>
          </cell>
          <cell r="AZ186">
            <v>-0.71499999999999997</v>
          </cell>
          <cell r="BB186">
            <v>-7.53</v>
          </cell>
        </row>
        <row r="187">
          <cell r="AB187">
            <v>-0.71</v>
          </cell>
          <cell r="AD187">
            <v>-4.26</v>
          </cell>
          <cell r="AE187">
            <v>-0.71</v>
          </cell>
          <cell r="AG187">
            <v>-3.64</v>
          </cell>
          <cell r="AH187">
            <v>-0.71</v>
          </cell>
          <cell r="AJ187">
            <v>-3.64</v>
          </cell>
          <cell r="AK187">
            <v>-0.71</v>
          </cell>
          <cell r="AM187">
            <v>-3.64</v>
          </cell>
          <cell r="AN187">
            <v>-0.71</v>
          </cell>
          <cell r="AP187">
            <v>-3.64</v>
          </cell>
          <cell r="AQ187">
            <v>-0.71</v>
          </cell>
          <cell r="AS187">
            <v>-5.96</v>
          </cell>
          <cell r="AT187">
            <v>-0.71</v>
          </cell>
          <cell r="AV187">
            <v>-4.3999999999999995</v>
          </cell>
          <cell r="AW187">
            <v>-0.71</v>
          </cell>
          <cell r="AY187">
            <v>-5.96</v>
          </cell>
          <cell r="AZ187">
            <v>-0.71</v>
          </cell>
          <cell r="BB187">
            <v>-5.96</v>
          </cell>
        </row>
        <row r="188">
          <cell r="AB188">
            <v>-0.70499999999999996</v>
          </cell>
          <cell r="AD188">
            <v>-3.64</v>
          </cell>
          <cell r="AE188">
            <v>-0.70499999999999996</v>
          </cell>
          <cell r="AG188">
            <v>-3.64</v>
          </cell>
          <cell r="AH188">
            <v>-0.70499999999999996</v>
          </cell>
          <cell r="AJ188">
            <v>-3.64</v>
          </cell>
          <cell r="AK188">
            <v>-0.70499999999999996</v>
          </cell>
          <cell r="AM188">
            <v>-3.64</v>
          </cell>
          <cell r="AN188">
            <v>-0.70499999999999996</v>
          </cell>
          <cell r="AP188">
            <v>-4.26</v>
          </cell>
          <cell r="AQ188">
            <v>-0.70499999999999996</v>
          </cell>
          <cell r="AS188">
            <v>-5.96</v>
          </cell>
          <cell r="AT188">
            <v>-0.70499999999999996</v>
          </cell>
          <cell r="AV188">
            <v>-5.96</v>
          </cell>
          <cell r="AW188">
            <v>-0.70499999999999996</v>
          </cell>
          <cell r="AY188">
            <v>-5.96</v>
          </cell>
          <cell r="AZ188">
            <v>-0.70499999999999996</v>
          </cell>
          <cell r="BB188">
            <v>-7.53</v>
          </cell>
        </row>
        <row r="189">
          <cell r="AB189">
            <v>-0.7</v>
          </cell>
          <cell r="AD189">
            <v>-3.64</v>
          </cell>
          <cell r="AE189">
            <v>-0.7</v>
          </cell>
          <cell r="AG189">
            <v>-3.64</v>
          </cell>
          <cell r="AH189">
            <v>-0.7</v>
          </cell>
          <cell r="AJ189">
            <v>-4.26</v>
          </cell>
          <cell r="AK189">
            <v>-0.7</v>
          </cell>
          <cell r="AM189">
            <v>-3.64</v>
          </cell>
          <cell r="AN189">
            <v>-0.7</v>
          </cell>
          <cell r="AP189">
            <v>-4.26</v>
          </cell>
          <cell r="AQ189">
            <v>-0.7</v>
          </cell>
          <cell r="AS189">
            <v>-5.96</v>
          </cell>
          <cell r="AT189">
            <v>-0.7</v>
          </cell>
          <cell r="AV189">
            <v>-4.3999999999999995</v>
          </cell>
          <cell r="AW189">
            <v>-0.7</v>
          </cell>
          <cell r="AY189">
            <v>-5.96</v>
          </cell>
          <cell r="AZ189">
            <v>-0.7</v>
          </cell>
          <cell r="BB189">
            <v>-5.96</v>
          </cell>
        </row>
        <row r="190">
          <cell r="AB190">
            <v>-0.69499999999999995</v>
          </cell>
          <cell r="AD190">
            <v>-3.64</v>
          </cell>
          <cell r="AE190">
            <v>-0.69499999999999995</v>
          </cell>
          <cell r="AG190">
            <v>-3.64</v>
          </cell>
          <cell r="AH190">
            <v>-0.69499999999999995</v>
          </cell>
          <cell r="AJ190">
            <v>-3.64</v>
          </cell>
          <cell r="AK190">
            <v>-0.69499999999999995</v>
          </cell>
          <cell r="AM190">
            <v>-3.64</v>
          </cell>
          <cell r="AN190">
            <v>-0.69499999999999995</v>
          </cell>
          <cell r="AP190">
            <v>-4.26</v>
          </cell>
          <cell r="AQ190">
            <v>-0.69499999999999995</v>
          </cell>
          <cell r="AS190">
            <v>-5.96</v>
          </cell>
          <cell r="AT190">
            <v>-0.69499999999999995</v>
          </cell>
          <cell r="AV190">
            <v>-5.96</v>
          </cell>
          <cell r="AW190">
            <v>-0.69499999999999995</v>
          </cell>
          <cell r="AY190">
            <v>-4.3999999999999995</v>
          </cell>
          <cell r="AZ190">
            <v>-0.69499999999999995</v>
          </cell>
          <cell r="BB190">
            <v>-5.96</v>
          </cell>
        </row>
        <row r="191">
          <cell r="AB191">
            <v>-0.69</v>
          </cell>
          <cell r="AD191">
            <v>-4.26</v>
          </cell>
          <cell r="AE191">
            <v>-0.69</v>
          </cell>
          <cell r="AG191">
            <v>-3.01</v>
          </cell>
          <cell r="AH191">
            <v>-0.69</v>
          </cell>
          <cell r="AJ191">
            <v>-4.26</v>
          </cell>
          <cell r="AK191">
            <v>-0.69</v>
          </cell>
          <cell r="AM191">
            <v>-4.26</v>
          </cell>
          <cell r="AN191">
            <v>-0.69</v>
          </cell>
          <cell r="AP191">
            <v>-3.64</v>
          </cell>
          <cell r="AQ191">
            <v>-0.69</v>
          </cell>
          <cell r="AS191">
            <v>-5.96</v>
          </cell>
          <cell r="AT191">
            <v>-0.69</v>
          </cell>
          <cell r="AV191">
            <v>-5.96</v>
          </cell>
          <cell r="AW191">
            <v>-0.69</v>
          </cell>
          <cell r="AY191">
            <v>-5.96</v>
          </cell>
          <cell r="AZ191">
            <v>-0.69</v>
          </cell>
          <cell r="BB191">
            <v>-5.96</v>
          </cell>
        </row>
        <row r="192">
          <cell r="AB192">
            <v>-0.68500000000000005</v>
          </cell>
          <cell r="AD192">
            <v>-3.01</v>
          </cell>
          <cell r="AE192">
            <v>-0.68500000000000005</v>
          </cell>
          <cell r="AG192">
            <v>-4.26</v>
          </cell>
          <cell r="AH192">
            <v>-0.68500000000000005</v>
          </cell>
          <cell r="AJ192">
            <v>-3.01</v>
          </cell>
          <cell r="AK192">
            <v>-0.68500000000000005</v>
          </cell>
          <cell r="AM192">
            <v>-4.26</v>
          </cell>
          <cell r="AN192">
            <v>-0.68500000000000005</v>
          </cell>
          <cell r="AP192">
            <v>-4.8899999999999997</v>
          </cell>
          <cell r="AQ192">
            <v>-0.68500000000000005</v>
          </cell>
          <cell r="AS192">
            <v>-5.96</v>
          </cell>
          <cell r="AT192">
            <v>-0.68500000000000005</v>
          </cell>
          <cell r="AV192">
            <v>-5.96</v>
          </cell>
          <cell r="AW192">
            <v>-0.68500000000000005</v>
          </cell>
          <cell r="AY192">
            <v>-5.96</v>
          </cell>
          <cell r="AZ192">
            <v>-0.68500000000000005</v>
          </cell>
          <cell r="BB192">
            <v>-4.3999999999999995</v>
          </cell>
        </row>
        <row r="193">
          <cell r="AB193">
            <v>-0.68</v>
          </cell>
          <cell r="AD193">
            <v>-3.64</v>
          </cell>
          <cell r="AE193">
            <v>-0.68</v>
          </cell>
          <cell r="AG193">
            <v>-3.64</v>
          </cell>
          <cell r="AH193">
            <v>-0.68</v>
          </cell>
          <cell r="AJ193">
            <v>-3.64</v>
          </cell>
          <cell r="AK193">
            <v>-0.68</v>
          </cell>
          <cell r="AM193">
            <v>-4.26</v>
          </cell>
          <cell r="AN193">
            <v>-0.68</v>
          </cell>
          <cell r="AP193">
            <v>-4.26</v>
          </cell>
          <cell r="AQ193">
            <v>-0.68</v>
          </cell>
          <cell r="AS193">
            <v>-5.96</v>
          </cell>
          <cell r="AT193">
            <v>-0.68</v>
          </cell>
          <cell r="AV193">
            <v>-4.3999999999999995</v>
          </cell>
          <cell r="AW193">
            <v>-0.68</v>
          </cell>
          <cell r="AY193">
            <v>-5.96</v>
          </cell>
          <cell r="AZ193">
            <v>-0.68</v>
          </cell>
          <cell r="BB193">
            <v>-5.96</v>
          </cell>
        </row>
        <row r="194">
          <cell r="AB194">
            <v>-0.67500000000000004</v>
          </cell>
          <cell r="AD194">
            <v>-3.64</v>
          </cell>
          <cell r="AE194">
            <v>-0.67500000000000004</v>
          </cell>
          <cell r="AG194">
            <v>-3.64</v>
          </cell>
          <cell r="AH194">
            <v>-0.67500000000000004</v>
          </cell>
          <cell r="AJ194">
            <v>-3.64</v>
          </cell>
          <cell r="AK194">
            <v>-0.67500000000000004</v>
          </cell>
          <cell r="AM194">
            <v>-4.26</v>
          </cell>
          <cell r="AN194">
            <v>-0.67500000000000004</v>
          </cell>
          <cell r="AP194">
            <v>-4.26</v>
          </cell>
          <cell r="AQ194">
            <v>-0.67500000000000004</v>
          </cell>
          <cell r="AS194">
            <v>-5.96</v>
          </cell>
          <cell r="AT194">
            <v>-0.67500000000000004</v>
          </cell>
          <cell r="AV194">
            <v>-5.96</v>
          </cell>
          <cell r="AW194">
            <v>-0.67500000000000004</v>
          </cell>
          <cell r="AY194">
            <v>-5.96</v>
          </cell>
          <cell r="AZ194">
            <v>-0.67500000000000004</v>
          </cell>
          <cell r="BB194">
            <v>-5.96</v>
          </cell>
        </row>
        <row r="195">
          <cell r="AB195">
            <v>-0.67</v>
          </cell>
          <cell r="AD195">
            <v>-3.64</v>
          </cell>
          <cell r="AE195">
            <v>-0.67</v>
          </cell>
          <cell r="AG195">
            <v>-3.64</v>
          </cell>
          <cell r="AH195">
            <v>-0.67</v>
          </cell>
          <cell r="AJ195">
            <v>-4.26</v>
          </cell>
          <cell r="AK195">
            <v>-0.67</v>
          </cell>
          <cell r="AM195">
            <v>-3.64</v>
          </cell>
          <cell r="AN195">
            <v>-0.67</v>
          </cell>
          <cell r="AP195">
            <v>-4.26</v>
          </cell>
          <cell r="AQ195">
            <v>-0.67</v>
          </cell>
          <cell r="AS195">
            <v>-7.53</v>
          </cell>
          <cell r="AT195">
            <v>-0.67</v>
          </cell>
          <cell r="AV195">
            <v>-4.3999999999999995</v>
          </cell>
          <cell r="AW195">
            <v>-0.67</v>
          </cell>
          <cell r="AY195">
            <v>-5.96</v>
          </cell>
          <cell r="AZ195">
            <v>-0.67</v>
          </cell>
          <cell r="BB195">
            <v>-5.96</v>
          </cell>
        </row>
        <row r="196">
          <cell r="AB196">
            <v>-0.66500000000000004</v>
          </cell>
          <cell r="AD196">
            <v>-3.64</v>
          </cell>
          <cell r="AE196">
            <v>-0.66500000000000004</v>
          </cell>
          <cell r="AG196">
            <v>-3.64</v>
          </cell>
          <cell r="AH196">
            <v>-0.66500000000000004</v>
          </cell>
          <cell r="AJ196">
            <v>-3.64</v>
          </cell>
          <cell r="AK196">
            <v>-0.66500000000000004</v>
          </cell>
          <cell r="AM196">
            <v>-4.8899999999999997</v>
          </cell>
          <cell r="AN196">
            <v>-0.66500000000000004</v>
          </cell>
          <cell r="AP196">
            <v>-4.8899999999999997</v>
          </cell>
          <cell r="AQ196">
            <v>-0.66500000000000004</v>
          </cell>
          <cell r="AS196">
            <v>-5.96</v>
          </cell>
          <cell r="AT196">
            <v>-0.66500000000000004</v>
          </cell>
          <cell r="AV196">
            <v>-4.3999999999999995</v>
          </cell>
          <cell r="AW196">
            <v>-0.66500000000000004</v>
          </cell>
          <cell r="AY196">
            <v>-5.96</v>
          </cell>
          <cell r="AZ196">
            <v>-0.66500000000000004</v>
          </cell>
          <cell r="BB196">
            <v>-5.96</v>
          </cell>
        </row>
        <row r="197">
          <cell r="AB197">
            <v>-0.66</v>
          </cell>
          <cell r="AD197">
            <v>-3.64</v>
          </cell>
          <cell r="AE197">
            <v>-0.66</v>
          </cell>
          <cell r="AG197">
            <v>-3.64</v>
          </cell>
          <cell r="AH197">
            <v>-0.66</v>
          </cell>
          <cell r="AJ197">
            <v>-3.64</v>
          </cell>
          <cell r="AK197">
            <v>-0.66</v>
          </cell>
          <cell r="AM197">
            <v>-4.26</v>
          </cell>
          <cell r="AN197">
            <v>-0.66</v>
          </cell>
          <cell r="AP197">
            <v>-3.64</v>
          </cell>
          <cell r="AQ197">
            <v>-0.66</v>
          </cell>
          <cell r="AS197">
            <v>-4.3999999999999995</v>
          </cell>
          <cell r="AT197">
            <v>-0.66</v>
          </cell>
          <cell r="AV197">
            <v>-5.96</v>
          </cell>
          <cell r="AW197">
            <v>-0.66</v>
          </cell>
          <cell r="AY197">
            <v>-4.3999999999999995</v>
          </cell>
          <cell r="AZ197">
            <v>-0.66</v>
          </cell>
          <cell r="BB197">
            <v>-7.53</v>
          </cell>
        </row>
        <row r="198">
          <cell r="AB198">
            <v>-0.65500000000000003</v>
          </cell>
          <cell r="AD198">
            <v>-3.01</v>
          </cell>
          <cell r="AE198">
            <v>-0.65500000000000003</v>
          </cell>
          <cell r="AG198">
            <v>-3.01</v>
          </cell>
          <cell r="AH198">
            <v>-0.65500000000000003</v>
          </cell>
          <cell r="AJ198">
            <v>-3.64</v>
          </cell>
          <cell r="AK198">
            <v>-0.65500000000000003</v>
          </cell>
          <cell r="AM198">
            <v>-4.26</v>
          </cell>
          <cell r="AN198">
            <v>-0.65500000000000003</v>
          </cell>
          <cell r="AP198">
            <v>-4.8899999999999997</v>
          </cell>
          <cell r="AQ198">
            <v>-0.65500000000000003</v>
          </cell>
          <cell r="AS198">
            <v>-5.96</v>
          </cell>
          <cell r="AT198">
            <v>-0.65500000000000003</v>
          </cell>
          <cell r="AV198">
            <v>-5.96</v>
          </cell>
          <cell r="AW198">
            <v>-0.65500000000000003</v>
          </cell>
          <cell r="AY198">
            <v>-5.96</v>
          </cell>
          <cell r="AZ198">
            <v>-0.65500000000000003</v>
          </cell>
          <cell r="BB198">
            <v>-5.96</v>
          </cell>
        </row>
        <row r="199">
          <cell r="AB199">
            <v>-0.65</v>
          </cell>
          <cell r="AD199">
            <v>-4.26</v>
          </cell>
          <cell r="AE199">
            <v>-0.65</v>
          </cell>
          <cell r="AG199">
            <v>-3.64</v>
          </cell>
          <cell r="AH199">
            <v>-0.65</v>
          </cell>
          <cell r="AJ199">
            <v>-3.64</v>
          </cell>
          <cell r="AK199">
            <v>-0.65</v>
          </cell>
          <cell r="AM199">
            <v>-4.26</v>
          </cell>
          <cell r="AN199">
            <v>-0.65</v>
          </cell>
          <cell r="AP199">
            <v>-4.8899999999999997</v>
          </cell>
          <cell r="AQ199">
            <v>-0.65</v>
          </cell>
          <cell r="AS199">
            <v>-5.96</v>
          </cell>
          <cell r="AT199">
            <v>-0.65</v>
          </cell>
          <cell r="AV199">
            <v>-4.3999999999999995</v>
          </cell>
          <cell r="AW199">
            <v>-0.65</v>
          </cell>
          <cell r="AY199">
            <v>-5.96</v>
          </cell>
          <cell r="AZ199">
            <v>-0.65</v>
          </cell>
          <cell r="BB199">
            <v>-7.53</v>
          </cell>
        </row>
        <row r="200">
          <cell r="AB200">
            <v>-0.64500000000000002</v>
          </cell>
          <cell r="AD200">
            <v>-3.64</v>
          </cell>
          <cell r="AE200">
            <v>-0.64500000000000002</v>
          </cell>
          <cell r="AG200">
            <v>-3.64</v>
          </cell>
          <cell r="AH200">
            <v>-0.64500000000000002</v>
          </cell>
          <cell r="AJ200">
            <v>-4.26</v>
          </cell>
          <cell r="AK200">
            <v>-0.64500000000000002</v>
          </cell>
          <cell r="AM200">
            <v>-4.26</v>
          </cell>
          <cell r="AN200">
            <v>-0.64500000000000002</v>
          </cell>
          <cell r="AP200">
            <v>-4.26</v>
          </cell>
          <cell r="AQ200">
            <v>-0.64500000000000002</v>
          </cell>
          <cell r="AS200">
            <v>-5.96</v>
          </cell>
          <cell r="AT200">
            <v>-0.64500000000000002</v>
          </cell>
          <cell r="AV200">
            <v>-5.96</v>
          </cell>
          <cell r="AW200">
            <v>-0.64500000000000002</v>
          </cell>
          <cell r="AY200">
            <v>-4.3999999999999995</v>
          </cell>
          <cell r="AZ200">
            <v>-0.64500000000000002</v>
          </cell>
          <cell r="BB200">
            <v>-5.96</v>
          </cell>
        </row>
        <row r="201">
          <cell r="AB201">
            <v>-0.64</v>
          </cell>
          <cell r="AD201">
            <v>-3.64</v>
          </cell>
          <cell r="AE201">
            <v>-0.64</v>
          </cell>
          <cell r="AG201">
            <v>-3.01</v>
          </cell>
          <cell r="AH201">
            <v>-0.64</v>
          </cell>
          <cell r="AJ201">
            <v>-3.64</v>
          </cell>
          <cell r="AK201">
            <v>-0.64</v>
          </cell>
          <cell r="AM201">
            <v>-3.64</v>
          </cell>
          <cell r="AN201">
            <v>-0.64</v>
          </cell>
          <cell r="AP201">
            <v>-3.64</v>
          </cell>
          <cell r="AQ201">
            <v>-0.64</v>
          </cell>
          <cell r="AS201">
            <v>-5.96</v>
          </cell>
          <cell r="AT201">
            <v>-0.64</v>
          </cell>
          <cell r="AV201">
            <v>-5.96</v>
          </cell>
          <cell r="AW201">
            <v>-0.64</v>
          </cell>
          <cell r="AY201">
            <v>-5.96</v>
          </cell>
          <cell r="AZ201">
            <v>-0.64</v>
          </cell>
          <cell r="BB201">
            <v>-5.96</v>
          </cell>
        </row>
        <row r="202">
          <cell r="AB202">
            <v>-0.63500000000000001</v>
          </cell>
          <cell r="AD202">
            <v>-3.64</v>
          </cell>
          <cell r="AE202">
            <v>-0.63500000000000001</v>
          </cell>
          <cell r="AG202">
            <v>-3.01</v>
          </cell>
          <cell r="AH202">
            <v>-0.63500000000000001</v>
          </cell>
          <cell r="AJ202">
            <v>-3.64</v>
          </cell>
          <cell r="AK202">
            <v>-0.63500000000000001</v>
          </cell>
          <cell r="AM202">
            <v>-3.64</v>
          </cell>
          <cell r="AN202">
            <v>-0.63500000000000001</v>
          </cell>
          <cell r="AP202">
            <v>-3.64</v>
          </cell>
          <cell r="AQ202">
            <v>-0.63500000000000001</v>
          </cell>
          <cell r="AS202">
            <v>-5.96</v>
          </cell>
          <cell r="AT202">
            <v>-0.63500000000000001</v>
          </cell>
          <cell r="AV202">
            <v>-4.3999999999999995</v>
          </cell>
          <cell r="AW202">
            <v>-0.63500000000000001</v>
          </cell>
          <cell r="AY202">
            <v>-7.53</v>
          </cell>
          <cell r="AZ202">
            <v>-0.63500000000000001</v>
          </cell>
          <cell r="BB202">
            <v>-5.96</v>
          </cell>
        </row>
        <row r="203">
          <cell r="AB203">
            <v>-0.63</v>
          </cell>
          <cell r="AD203">
            <v>-3.01</v>
          </cell>
          <cell r="AE203">
            <v>-0.63</v>
          </cell>
          <cell r="AG203">
            <v>-3.64</v>
          </cell>
          <cell r="AH203">
            <v>-0.63</v>
          </cell>
          <cell r="AJ203">
            <v>-4.26</v>
          </cell>
          <cell r="AK203">
            <v>-0.63</v>
          </cell>
          <cell r="AM203">
            <v>-3.64</v>
          </cell>
          <cell r="AN203">
            <v>-0.63</v>
          </cell>
          <cell r="AP203">
            <v>-4.26</v>
          </cell>
          <cell r="AQ203">
            <v>-0.63</v>
          </cell>
          <cell r="AS203">
            <v>-5.96</v>
          </cell>
          <cell r="AT203">
            <v>-0.63</v>
          </cell>
          <cell r="AV203">
            <v>-5.96</v>
          </cell>
          <cell r="AW203">
            <v>-0.63</v>
          </cell>
          <cell r="AY203">
            <v>-7.53</v>
          </cell>
          <cell r="AZ203">
            <v>-0.63</v>
          </cell>
          <cell r="BB203">
            <v>-7.53</v>
          </cell>
        </row>
        <row r="204">
          <cell r="AB204">
            <v>-0.625</v>
          </cell>
          <cell r="AD204">
            <v>-3.64</v>
          </cell>
          <cell r="AE204">
            <v>-0.625</v>
          </cell>
          <cell r="AG204">
            <v>-4.26</v>
          </cell>
          <cell r="AH204">
            <v>-0.625</v>
          </cell>
          <cell r="AJ204">
            <v>-4.26</v>
          </cell>
          <cell r="AK204">
            <v>-0.625</v>
          </cell>
          <cell r="AM204">
            <v>-4.26</v>
          </cell>
          <cell r="AN204">
            <v>-0.625</v>
          </cell>
          <cell r="AP204">
            <v>-4.8899999999999997</v>
          </cell>
          <cell r="AQ204">
            <v>-0.625</v>
          </cell>
          <cell r="AS204">
            <v>-5.96</v>
          </cell>
          <cell r="AT204">
            <v>-0.625</v>
          </cell>
          <cell r="AV204">
            <v>-5.96</v>
          </cell>
          <cell r="AW204">
            <v>-0.625</v>
          </cell>
          <cell r="AY204">
            <v>-5.96</v>
          </cell>
          <cell r="AZ204">
            <v>-0.625</v>
          </cell>
          <cell r="BB204">
            <v>-7.53</v>
          </cell>
        </row>
        <row r="205">
          <cell r="AB205">
            <v>-0.62</v>
          </cell>
          <cell r="AD205">
            <v>-4.26</v>
          </cell>
          <cell r="AE205">
            <v>-0.62</v>
          </cell>
          <cell r="AG205">
            <v>-3.64</v>
          </cell>
          <cell r="AH205">
            <v>-0.62</v>
          </cell>
          <cell r="AJ205">
            <v>-3.64</v>
          </cell>
          <cell r="AK205">
            <v>-0.62</v>
          </cell>
          <cell r="AM205">
            <v>-4.26</v>
          </cell>
          <cell r="AN205">
            <v>-0.62</v>
          </cell>
          <cell r="AP205">
            <v>-4.8899999999999997</v>
          </cell>
          <cell r="AQ205">
            <v>-0.62</v>
          </cell>
          <cell r="AS205">
            <v>-4.3999999999999995</v>
          </cell>
          <cell r="AT205">
            <v>-0.62</v>
          </cell>
          <cell r="AV205">
            <v>-4.3999999999999995</v>
          </cell>
          <cell r="AW205">
            <v>-0.62</v>
          </cell>
          <cell r="AY205">
            <v>-7.53</v>
          </cell>
          <cell r="AZ205">
            <v>-0.62</v>
          </cell>
          <cell r="BB205">
            <v>-5.96</v>
          </cell>
        </row>
        <row r="206">
          <cell r="AB206">
            <v>-0.61499999999999999</v>
          </cell>
          <cell r="AD206">
            <v>-3.64</v>
          </cell>
          <cell r="AE206">
            <v>-0.61499999999999999</v>
          </cell>
          <cell r="AG206">
            <v>-3.64</v>
          </cell>
          <cell r="AH206">
            <v>-0.61499999999999999</v>
          </cell>
          <cell r="AJ206">
            <v>-3.64</v>
          </cell>
          <cell r="AK206">
            <v>-0.61499999999999999</v>
          </cell>
          <cell r="AM206">
            <v>-3.64</v>
          </cell>
          <cell r="AN206">
            <v>-0.61499999999999999</v>
          </cell>
          <cell r="AP206">
            <v>-4.8899999999999997</v>
          </cell>
          <cell r="AQ206">
            <v>-0.61499999999999999</v>
          </cell>
          <cell r="AS206">
            <v>-5.96</v>
          </cell>
          <cell r="AT206">
            <v>-0.61499999999999999</v>
          </cell>
          <cell r="AV206">
            <v>-4.3999999999999995</v>
          </cell>
          <cell r="AW206">
            <v>-0.61499999999999999</v>
          </cell>
          <cell r="AY206">
            <v>-5.96</v>
          </cell>
          <cell r="AZ206">
            <v>-0.61499999999999999</v>
          </cell>
          <cell r="BB206">
            <v>-5.96</v>
          </cell>
        </row>
        <row r="207">
          <cell r="AB207">
            <v>-0.61</v>
          </cell>
          <cell r="AD207">
            <v>-3.64</v>
          </cell>
          <cell r="AE207">
            <v>-0.61</v>
          </cell>
          <cell r="AG207">
            <v>-3.64</v>
          </cell>
          <cell r="AH207">
            <v>-0.61</v>
          </cell>
          <cell r="AJ207">
            <v>-3.64</v>
          </cell>
          <cell r="AK207">
            <v>-0.61</v>
          </cell>
          <cell r="AM207">
            <v>-4.26</v>
          </cell>
          <cell r="AN207">
            <v>-0.61</v>
          </cell>
          <cell r="AP207">
            <v>-4.26</v>
          </cell>
          <cell r="AQ207">
            <v>-0.61</v>
          </cell>
          <cell r="AS207">
            <v>-5.96</v>
          </cell>
          <cell r="AT207">
            <v>-0.61</v>
          </cell>
          <cell r="AV207">
            <v>-4.3999999999999995</v>
          </cell>
          <cell r="AW207">
            <v>-0.61</v>
          </cell>
          <cell r="AY207">
            <v>-4.3999999999999995</v>
          </cell>
          <cell r="AZ207">
            <v>-0.61</v>
          </cell>
          <cell r="BB207">
            <v>-5.96</v>
          </cell>
        </row>
        <row r="208">
          <cell r="AB208">
            <v>-0.60499999999999998</v>
          </cell>
          <cell r="AD208">
            <v>-3.01</v>
          </cell>
          <cell r="AE208">
            <v>-0.60499999999999998</v>
          </cell>
          <cell r="AG208">
            <v>-3.64</v>
          </cell>
          <cell r="AH208">
            <v>-0.60499999999999998</v>
          </cell>
          <cell r="AJ208">
            <v>-4.26</v>
          </cell>
          <cell r="AK208">
            <v>-0.60499999999999998</v>
          </cell>
          <cell r="AM208">
            <v>-4.26</v>
          </cell>
          <cell r="AN208">
            <v>-0.60499999999999998</v>
          </cell>
          <cell r="AP208">
            <v>-4.26</v>
          </cell>
          <cell r="AQ208">
            <v>-0.60499999999999998</v>
          </cell>
          <cell r="AS208">
            <v>-5.96</v>
          </cell>
          <cell r="AT208">
            <v>-0.60499999999999998</v>
          </cell>
          <cell r="AV208">
            <v>-5.96</v>
          </cell>
          <cell r="AW208">
            <v>-0.60499999999999998</v>
          </cell>
          <cell r="AY208">
            <v>-7.53</v>
          </cell>
          <cell r="AZ208">
            <v>-0.60499999999999998</v>
          </cell>
          <cell r="BB208">
            <v>-5.96</v>
          </cell>
        </row>
        <row r="209">
          <cell r="AB209">
            <v>-0.6</v>
          </cell>
          <cell r="AD209">
            <v>-3.64</v>
          </cell>
          <cell r="AE209">
            <v>-0.6</v>
          </cell>
          <cell r="AG209">
            <v>-3.64</v>
          </cell>
          <cell r="AH209">
            <v>-0.6</v>
          </cell>
          <cell r="AJ209">
            <v>-4.26</v>
          </cell>
          <cell r="AK209">
            <v>-0.6</v>
          </cell>
          <cell r="AM209">
            <v>-3.64</v>
          </cell>
          <cell r="AN209">
            <v>-0.6</v>
          </cell>
          <cell r="AP209">
            <v>-4.8899999999999997</v>
          </cell>
          <cell r="AQ209">
            <v>-0.6</v>
          </cell>
          <cell r="AS209">
            <v>-5.96</v>
          </cell>
          <cell r="AT209">
            <v>-0.6</v>
          </cell>
          <cell r="AV209">
            <v>-4.3999999999999995</v>
          </cell>
          <cell r="AW209">
            <v>-0.6</v>
          </cell>
          <cell r="AY209">
            <v>-5.96</v>
          </cell>
          <cell r="AZ209">
            <v>-0.6</v>
          </cell>
          <cell r="BB209">
            <v>-5.96</v>
          </cell>
        </row>
        <row r="210">
          <cell r="AB210">
            <v>-0.59499999999999997</v>
          </cell>
          <cell r="AD210">
            <v>-3.64</v>
          </cell>
          <cell r="AE210">
            <v>-0.59499999999999997</v>
          </cell>
          <cell r="AG210">
            <v>-3.64</v>
          </cell>
          <cell r="AH210">
            <v>-0.59499999999999997</v>
          </cell>
          <cell r="AJ210">
            <v>-4.26</v>
          </cell>
          <cell r="AK210">
            <v>-0.59499999999999997</v>
          </cell>
          <cell r="AM210">
            <v>-4.26</v>
          </cell>
          <cell r="AN210">
            <v>-0.59499999999999997</v>
          </cell>
          <cell r="AP210">
            <v>-4.26</v>
          </cell>
          <cell r="AQ210">
            <v>-0.59499999999999997</v>
          </cell>
          <cell r="AS210">
            <v>-4.3999999999999995</v>
          </cell>
          <cell r="AT210">
            <v>-0.59499999999999997</v>
          </cell>
          <cell r="AV210">
            <v>-5.96</v>
          </cell>
          <cell r="AW210">
            <v>-0.59499999999999997</v>
          </cell>
          <cell r="AY210">
            <v>-7.53</v>
          </cell>
          <cell r="AZ210">
            <v>-0.59499999999999997</v>
          </cell>
          <cell r="BB210">
            <v>-5.96</v>
          </cell>
        </row>
        <row r="211">
          <cell r="AB211">
            <v>-0.59</v>
          </cell>
          <cell r="AD211">
            <v>-3.64</v>
          </cell>
          <cell r="AE211">
            <v>-0.59</v>
          </cell>
          <cell r="AG211">
            <v>-3.01</v>
          </cell>
          <cell r="AH211">
            <v>-0.59</v>
          </cell>
          <cell r="AJ211">
            <v>-3.64</v>
          </cell>
          <cell r="AK211">
            <v>-0.59</v>
          </cell>
          <cell r="AM211">
            <v>-3.64</v>
          </cell>
          <cell r="AN211">
            <v>-0.59</v>
          </cell>
          <cell r="AP211">
            <v>-3.64</v>
          </cell>
          <cell r="AQ211">
            <v>-0.59</v>
          </cell>
          <cell r="AS211">
            <v>-7.53</v>
          </cell>
          <cell r="AT211">
            <v>-0.59</v>
          </cell>
          <cell r="AV211">
            <v>-4.3999999999999995</v>
          </cell>
          <cell r="AW211">
            <v>-0.59</v>
          </cell>
          <cell r="AY211">
            <v>-5.96</v>
          </cell>
          <cell r="AZ211">
            <v>-0.59</v>
          </cell>
          <cell r="BB211">
            <v>-5.96</v>
          </cell>
        </row>
        <row r="212">
          <cell r="AB212">
            <v>-0.58499999999999996</v>
          </cell>
          <cell r="AD212">
            <v>-4.26</v>
          </cell>
          <cell r="AE212">
            <v>-0.58499999999999996</v>
          </cell>
          <cell r="AG212">
            <v>-3.01</v>
          </cell>
          <cell r="AH212">
            <v>-0.58499999999999996</v>
          </cell>
          <cell r="AJ212">
            <v>-3.64</v>
          </cell>
          <cell r="AK212">
            <v>-0.58499999999999996</v>
          </cell>
          <cell r="AM212">
            <v>-3.64</v>
          </cell>
          <cell r="AN212">
            <v>-0.58499999999999996</v>
          </cell>
          <cell r="AP212">
            <v>-4.26</v>
          </cell>
          <cell r="AQ212">
            <v>-0.58499999999999996</v>
          </cell>
          <cell r="AS212">
            <v>-7.53</v>
          </cell>
          <cell r="AT212">
            <v>-0.58499999999999996</v>
          </cell>
          <cell r="AV212">
            <v>-5.96</v>
          </cell>
          <cell r="AW212">
            <v>-0.58499999999999996</v>
          </cell>
          <cell r="AY212">
            <v>-7.53</v>
          </cell>
          <cell r="AZ212">
            <v>-0.58499999999999996</v>
          </cell>
          <cell r="BB212">
            <v>-5.96</v>
          </cell>
        </row>
        <row r="213">
          <cell r="AB213">
            <v>-0.57999999999999996</v>
          </cell>
          <cell r="AD213">
            <v>-3.64</v>
          </cell>
          <cell r="AE213">
            <v>-0.57999999999999996</v>
          </cell>
          <cell r="AG213">
            <v>-4.26</v>
          </cell>
          <cell r="AH213">
            <v>-0.57999999999999996</v>
          </cell>
          <cell r="AJ213">
            <v>-3.64</v>
          </cell>
          <cell r="AK213">
            <v>-0.57999999999999996</v>
          </cell>
          <cell r="AM213">
            <v>-4.26</v>
          </cell>
          <cell r="AN213">
            <v>-0.57999999999999996</v>
          </cell>
          <cell r="AP213">
            <v>-4.26</v>
          </cell>
          <cell r="AQ213">
            <v>-0.57999999999999996</v>
          </cell>
          <cell r="AS213">
            <v>-5.96</v>
          </cell>
          <cell r="AT213">
            <v>-0.57999999999999996</v>
          </cell>
          <cell r="AV213">
            <v>-5.96</v>
          </cell>
          <cell r="AW213">
            <v>-0.57999999999999996</v>
          </cell>
          <cell r="AY213">
            <v>-9.09</v>
          </cell>
          <cell r="AZ213">
            <v>-0.57999999999999996</v>
          </cell>
          <cell r="BB213">
            <v>-5.96</v>
          </cell>
        </row>
        <row r="214">
          <cell r="AB214">
            <v>-0.57499999999999996</v>
          </cell>
          <cell r="AD214">
            <v>-3.64</v>
          </cell>
          <cell r="AE214">
            <v>-0.57499999999999996</v>
          </cell>
          <cell r="AG214">
            <v>-4.26</v>
          </cell>
          <cell r="AH214">
            <v>-0.57499999999999996</v>
          </cell>
          <cell r="AJ214">
            <v>-3.64</v>
          </cell>
          <cell r="AK214">
            <v>-0.57499999999999996</v>
          </cell>
          <cell r="AM214">
            <v>-4.26</v>
          </cell>
          <cell r="AN214">
            <v>-0.57499999999999996</v>
          </cell>
          <cell r="AP214">
            <v>-5.51</v>
          </cell>
          <cell r="AQ214">
            <v>-0.57499999999999996</v>
          </cell>
          <cell r="AS214">
            <v>-4.3999999999999995</v>
          </cell>
          <cell r="AT214">
            <v>-0.57499999999999996</v>
          </cell>
          <cell r="AV214">
            <v>-5.96</v>
          </cell>
          <cell r="AW214">
            <v>-0.57499999999999996</v>
          </cell>
          <cell r="AY214">
            <v>-5.96</v>
          </cell>
          <cell r="AZ214">
            <v>-0.57499999999999996</v>
          </cell>
          <cell r="BB214">
            <v>-5.96</v>
          </cell>
        </row>
        <row r="215">
          <cell r="AB215">
            <v>-0.56999999999999995</v>
          </cell>
          <cell r="AD215">
            <v>-3.64</v>
          </cell>
          <cell r="AE215">
            <v>-0.56999999999999995</v>
          </cell>
          <cell r="AG215">
            <v>-3.64</v>
          </cell>
          <cell r="AH215">
            <v>-0.56999999999999995</v>
          </cell>
          <cell r="AJ215">
            <v>-3.64</v>
          </cell>
          <cell r="AK215">
            <v>-0.56999999999999995</v>
          </cell>
          <cell r="AM215">
            <v>-4.26</v>
          </cell>
          <cell r="AN215">
            <v>-0.56999999999999995</v>
          </cell>
          <cell r="AP215">
            <v>-4.26</v>
          </cell>
          <cell r="AQ215">
            <v>-0.56999999999999995</v>
          </cell>
          <cell r="AS215">
            <v>-7.53</v>
          </cell>
          <cell r="AT215">
            <v>-0.56999999999999995</v>
          </cell>
          <cell r="AV215">
            <v>-5.96</v>
          </cell>
          <cell r="AW215">
            <v>-0.56999999999999995</v>
          </cell>
          <cell r="AY215">
            <v>-7.53</v>
          </cell>
          <cell r="AZ215">
            <v>-0.56999999999999995</v>
          </cell>
          <cell r="BB215">
            <v>-5.96</v>
          </cell>
        </row>
        <row r="216">
          <cell r="AB216">
            <v>-0.56499999999999995</v>
          </cell>
          <cell r="AD216">
            <v>-3.64</v>
          </cell>
          <cell r="AE216">
            <v>-0.56499999999999995</v>
          </cell>
          <cell r="AG216">
            <v>-4.26</v>
          </cell>
          <cell r="AH216">
            <v>-0.56499999999999995</v>
          </cell>
          <cell r="AJ216">
            <v>-3.64</v>
          </cell>
          <cell r="AK216">
            <v>-0.56499999999999995</v>
          </cell>
          <cell r="AM216">
            <v>-4.26</v>
          </cell>
          <cell r="AN216">
            <v>-0.56499999999999995</v>
          </cell>
          <cell r="AP216">
            <v>-4.26</v>
          </cell>
          <cell r="AQ216">
            <v>-0.56499999999999995</v>
          </cell>
          <cell r="AS216">
            <v>-5.96</v>
          </cell>
          <cell r="AT216">
            <v>-0.56499999999999995</v>
          </cell>
          <cell r="AV216">
            <v>-5.96</v>
          </cell>
          <cell r="AW216">
            <v>-0.56499999999999995</v>
          </cell>
          <cell r="AY216">
            <v>-5.96</v>
          </cell>
          <cell r="AZ216">
            <v>-0.56499999999999995</v>
          </cell>
          <cell r="BB216">
            <v>-4.3999999999999995</v>
          </cell>
        </row>
        <row r="217">
          <cell r="AB217">
            <v>-0.56000000000000005</v>
          </cell>
          <cell r="AD217">
            <v>-4.26</v>
          </cell>
          <cell r="AE217">
            <v>-0.56000000000000005</v>
          </cell>
          <cell r="AG217">
            <v>-3.64</v>
          </cell>
          <cell r="AH217">
            <v>-0.56000000000000005</v>
          </cell>
          <cell r="AJ217">
            <v>-3.64</v>
          </cell>
          <cell r="AK217">
            <v>-0.56000000000000005</v>
          </cell>
          <cell r="AM217">
            <v>-3.64</v>
          </cell>
          <cell r="AN217">
            <v>-0.56000000000000005</v>
          </cell>
          <cell r="AP217">
            <v>-4.26</v>
          </cell>
          <cell r="AQ217">
            <v>-0.56000000000000005</v>
          </cell>
          <cell r="AS217">
            <v>-5.96</v>
          </cell>
          <cell r="AT217">
            <v>-0.56000000000000005</v>
          </cell>
          <cell r="AV217">
            <v>-5.96</v>
          </cell>
          <cell r="AW217">
            <v>-0.56000000000000005</v>
          </cell>
          <cell r="AY217">
            <v>-7.53</v>
          </cell>
          <cell r="AZ217">
            <v>-0.56000000000000005</v>
          </cell>
          <cell r="BB217">
            <v>-5.96</v>
          </cell>
        </row>
        <row r="218">
          <cell r="AB218">
            <v>-0.55500000000000005</v>
          </cell>
          <cell r="AD218">
            <v>-3.64</v>
          </cell>
          <cell r="AE218">
            <v>-0.55500000000000005</v>
          </cell>
          <cell r="AG218">
            <v>-3.64</v>
          </cell>
          <cell r="AH218">
            <v>-0.55500000000000005</v>
          </cell>
          <cell r="AJ218">
            <v>-3.64</v>
          </cell>
          <cell r="AK218">
            <v>-0.55500000000000005</v>
          </cell>
          <cell r="AM218">
            <v>-4.26</v>
          </cell>
          <cell r="AN218">
            <v>-0.55500000000000005</v>
          </cell>
          <cell r="AP218">
            <v>-3.64</v>
          </cell>
          <cell r="AQ218">
            <v>-0.55500000000000005</v>
          </cell>
          <cell r="AS218">
            <v>-4.3999999999999995</v>
          </cell>
          <cell r="AT218">
            <v>-0.55500000000000005</v>
          </cell>
          <cell r="AV218">
            <v>-4.3999999999999995</v>
          </cell>
          <cell r="AW218">
            <v>-0.55500000000000005</v>
          </cell>
          <cell r="AY218">
            <v>-5.96</v>
          </cell>
          <cell r="AZ218">
            <v>-0.55500000000000005</v>
          </cell>
          <cell r="BB218">
            <v>-4.3999999999999995</v>
          </cell>
        </row>
        <row r="219">
          <cell r="AB219">
            <v>-0.55000000000000004</v>
          </cell>
          <cell r="AD219">
            <v>-3.64</v>
          </cell>
          <cell r="AE219">
            <v>-0.55000000000000004</v>
          </cell>
          <cell r="AG219">
            <v>-4.26</v>
          </cell>
          <cell r="AH219">
            <v>-0.55000000000000004</v>
          </cell>
          <cell r="AJ219">
            <v>-3.01</v>
          </cell>
          <cell r="AK219">
            <v>-0.55000000000000004</v>
          </cell>
          <cell r="AM219">
            <v>-3.64</v>
          </cell>
          <cell r="AN219">
            <v>-0.55000000000000004</v>
          </cell>
          <cell r="AP219">
            <v>-4.26</v>
          </cell>
          <cell r="AQ219">
            <v>-0.55000000000000004</v>
          </cell>
          <cell r="AS219">
            <v>-5.96</v>
          </cell>
          <cell r="AT219">
            <v>-0.55000000000000004</v>
          </cell>
          <cell r="AV219">
            <v>-4.3999999999999995</v>
          </cell>
          <cell r="AW219">
            <v>-0.55000000000000004</v>
          </cell>
          <cell r="AY219">
            <v>-5.96</v>
          </cell>
          <cell r="AZ219">
            <v>-0.55000000000000004</v>
          </cell>
          <cell r="BB219">
            <v>-4.3999999999999995</v>
          </cell>
        </row>
        <row r="220">
          <cell r="AB220">
            <v>-0.54500000000000004</v>
          </cell>
          <cell r="AD220">
            <v>-3.64</v>
          </cell>
          <cell r="AE220">
            <v>-0.54500000000000004</v>
          </cell>
          <cell r="AG220">
            <v>-3.01</v>
          </cell>
          <cell r="AH220">
            <v>-0.54500000000000004</v>
          </cell>
          <cell r="AJ220">
            <v>-4.26</v>
          </cell>
          <cell r="AK220">
            <v>-0.54500000000000004</v>
          </cell>
          <cell r="AM220">
            <v>-4.26</v>
          </cell>
          <cell r="AN220">
            <v>-0.54500000000000004</v>
          </cell>
          <cell r="AP220">
            <v>-3.64</v>
          </cell>
          <cell r="AQ220">
            <v>-0.54500000000000004</v>
          </cell>
          <cell r="AS220">
            <v>-5.96</v>
          </cell>
          <cell r="AT220">
            <v>-0.54500000000000004</v>
          </cell>
          <cell r="AV220">
            <v>-5.96</v>
          </cell>
          <cell r="AW220">
            <v>-0.54500000000000004</v>
          </cell>
          <cell r="AY220">
            <v>-5.96</v>
          </cell>
          <cell r="AZ220">
            <v>-0.54500000000000004</v>
          </cell>
          <cell r="BB220">
            <v>-5.96</v>
          </cell>
        </row>
        <row r="221">
          <cell r="AB221">
            <v>-0.54</v>
          </cell>
          <cell r="AD221">
            <v>-3.64</v>
          </cell>
          <cell r="AE221">
            <v>-0.54</v>
          </cell>
          <cell r="AG221">
            <v>-3.64</v>
          </cell>
          <cell r="AH221">
            <v>-0.54</v>
          </cell>
          <cell r="AJ221">
            <v>-3.64</v>
          </cell>
          <cell r="AK221">
            <v>-0.54</v>
          </cell>
          <cell r="AM221">
            <v>-4.8899999999999997</v>
          </cell>
          <cell r="AN221">
            <v>-0.54</v>
          </cell>
          <cell r="AP221">
            <v>-4.26</v>
          </cell>
          <cell r="AQ221">
            <v>-0.54</v>
          </cell>
          <cell r="AS221">
            <v>-4.3999999999999995</v>
          </cell>
          <cell r="AT221">
            <v>-0.54</v>
          </cell>
          <cell r="AV221">
            <v>-5.96</v>
          </cell>
          <cell r="AW221">
            <v>-0.54</v>
          </cell>
          <cell r="AY221">
            <v>-5.96</v>
          </cell>
          <cell r="AZ221">
            <v>-0.54</v>
          </cell>
          <cell r="BB221">
            <v>-5.96</v>
          </cell>
        </row>
        <row r="222">
          <cell r="AB222">
            <v>-0.53500000000000003</v>
          </cell>
          <cell r="AD222">
            <v>-3.01</v>
          </cell>
          <cell r="AE222">
            <v>-0.53500000000000003</v>
          </cell>
          <cell r="AG222">
            <v>-3.64</v>
          </cell>
          <cell r="AH222">
            <v>-0.53500000000000003</v>
          </cell>
          <cell r="AJ222">
            <v>-3.64</v>
          </cell>
          <cell r="AK222">
            <v>-0.53500000000000003</v>
          </cell>
          <cell r="AM222">
            <v>-4.26</v>
          </cell>
          <cell r="AN222">
            <v>-0.53500000000000003</v>
          </cell>
          <cell r="AP222">
            <v>-4.26</v>
          </cell>
          <cell r="AQ222">
            <v>-0.53500000000000003</v>
          </cell>
          <cell r="AS222">
            <v>-5.96</v>
          </cell>
          <cell r="AT222">
            <v>-0.53500000000000003</v>
          </cell>
          <cell r="AV222">
            <v>-5.96</v>
          </cell>
          <cell r="AW222">
            <v>-0.53500000000000003</v>
          </cell>
          <cell r="AY222">
            <v>-5.96</v>
          </cell>
          <cell r="AZ222">
            <v>-0.53500000000000003</v>
          </cell>
          <cell r="BB222">
            <v>-5.96</v>
          </cell>
        </row>
        <row r="223">
          <cell r="AB223">
            <v>-0.53</v>
          </cell>
          <cell r="AD223">
            <v>-3.01</v>
          </cell>
          <cell r="AE223">
            <v>-0.53</v>
          </cell>
          <cell r="AG223">
            <v>-4.26</v>
          </cell>
          <cell r="AH223">
            <v>-0.53</v>
          </cell>
          <cell r="AJ223">
            <v>-4.26</v>
          </cell>
          <cell r="AK223">
            <v>-0.53</v>
          </cell>
          <cell r="AM223">
            <v>-3.64</v>
          </cell>
          <cell r="AN223">
            <v>-0.53</v>
          </cell>
          <cell r="AP223">
            <v>-4.26</v>
          </cell>
          <cell r="AQ223">
            <v>-0.53</v>
          </cell>
          <cell r="AS223">
            <v>-4.3999999999999995</v>
          </cell>
          <cell r="AT223">
            <v>-0.53</v>
          </cell>
          <cell r="AV223">
            <v>-4.3999999999999995</v>
          </cell>
          <cell r="AW223">
            <v>-0.53</v>
          </cell>
          <cell r="AY223">
            <v>-5.96</v>
          </cell>
          <cell r="AZ223">
            <v>-0.53</v>
          </cell>
          <cell r="BB223">
            <v>-7.53</v>
          </cell>
        </row>
        <row r="224">
          <cell r="AB224">
            <v>-0.52500000000000002</v>
          </cell>
          <cell r="AD224">
            <v>-3.64</v>
          </cell>
          <cell r="AE224">
            <v>-0.52500000000000002</v>
          </cell>
          <cell r="AG224">
            <v>-3.64</v>
          </cell>
          <cell r="AH224">
            <v>-0.52500000000000002</v>
          </cell>
          <cell r="AJ224">
            <v>-3.64</v>
          </cell>
          <cell r="AK224">
            <v>-0.52500000000000002</v>
          </cell>
          <cell r="AM224">
            <v>-4.26</v>
          </cell>
          <cell r="AN224">
            <v>-0.52500000000000002</v>
          </cell>
          <cell r="AP224">
            <v>-4.8899999999999997</v>
          </cell>
          <cell r="AQ224">
            <v>-0.52500000000000002</v>
          </cell>
          <cell r="AS224">
            <v>-5.96</v>
          </cell>
          <cell r="AT224">
            <v>-0.52500000000000002</v>
          </cell>
          <cell r="AV224">
            <v>-5.96</v>
          </cell>
          <cell r="AW224">
            <v>-0.52500000000000002</v>
          </cell>
          <cell r="AY224">
            <v>-5.96</v>
          </cell>
          <cell r="AZ224">
            <v>-0.52500000000000002</v>
          </cell>
          <cell r="BB224">
            <v>-4.3999999999999995</v>
          </cell>
        </row>
        <row r="225">
          <cell r="AB225">
            <v>-0.52</v>
          </cell>
          <cell r="AD225">
            <v>-3.64</v>
          </cell>
          <cell r="AE225">
            <v>-0.52</v>
          </cell>
          <cell r="AG225">
            <v>-3.64</v>
          </cell>
          <cell r="AH225">
            <v>-0.52</v>
          </cell>
          <cell r="AJ225">
            <v>-3.64</v>
          </cell>
          <cell r="AK225">
            <v>-0.52</v>
          </cell>
          <cell r="AM225">
            <v>-4.26</v>
          </cell>
          <cell r="AN225">
            <v>-0.52</v>
          </cell>
          <cell r="AP225">
            <v>-4.26</v>
          </cell>
          <cell r="AQ225">
            <v>-0.52</v>
          </cell>
          <cell r="AS225">
            <v>-5.96</v>
          </cell>
          <cell r="AT225">
            <v>-0.52</v>
          </cell>
          <cell r="AV225">
            <v>-4.3999999999999995</v>
          </cell>
          <cell r="AW225">
            <v>-0.52</v>
          </cell>
          <cell r="AY225">
            <v>-7.53</v>
          </cell>
          <cell r="AZ225">
            <v>-0.52</v>
          </cell>
          <cell r="BB225">
            <v>-5.96</v>
          </cell>
        </row>
        <row r="226">
          <cell r="AB226">
            <v>-0.51500000000000001</v>
          </cell>
          <cell r="AD226">
            <v>-3.01</v>
          </cell>
          <cell r="AE226">
            <v>-0.51500000000000001</v>
          </cell>
          <cell r="AG226">
            <v>-3.01</v>
          </cell>
          <cell r="AH226">
            <v>-0.51500000000000001</v>
          </cell>
          <cell r="AJ226">
            <v>-4.26</v>
          </cell>
          <cell r="AK226">
            <v>-0.51500000000000001</v>
          </cell>
          <cell r="AM226">
            <v>-3.64</v>
          </cell>
          <cell r="AN226">
            <v>-0.51500000000000001</v>
          </cell>
          <cell r="AP226">
            <v>-4.26</v>
          </cell>
          <cell r="AQ226">
            <v>-0.51500000000000001</v>
          </cell>
          <cell r="AS226">
            <v>-4.3999999999999995</v>
          </cell>
          <cell r="AT226">
            <v>-0.51500000000000001</v>
          </cell>
          <cell r="AV226">
            <v>-5.96</v>
          </cell>
          <cell r="AW226">
            <v>-0.51500000000000001</v>
          </cell>
          <cell r="AY226">
            <v>-5.96</v>
          </cell>
          <cell r="AZ226">
            <v>-0.51500000000000001</v>
          </cell>
          <cell r="BB226">
            <v>-7.53</v>
          </cell>
        </row>
        <row r="227">
          <cell r="AB227">
            <v>-0.51</v>
          </cell>
          <cell r="AD227">
            <v>-3.64</v>
          </cell>
          <cell r="AE227">
            <v>-0.51</v>
          </cell>
          <cell r="AG227">
            <v>-3.64</v>
          </cell>
          <cell r="AH227">
            <v>-0.51</v>
          </cell>
          <cell r="AJ227">
            <v>-3.64</v>
          </cell>
          <cell r="AK227">
            <v>-0.51</v>
          </cell>
          <cell r="AM227">
            <v>-4.26</v>
          </cell>
          <cell r="AN227">
            <v>-0.51</v>
          </cell>
          <cell r="AP227">
            <v>-3.64</v>
          </cell>
          <cell r="AQ227">
            <v>-0.51</v>
          </cell>
          <cell r="AS227">
            <v>-5.96</v>
          </cell>
          <cell r="AT227">
            <v>-0.51</v>
          </cell>
          <cell r="AV227">
            <v>-4.3999999999999995</v>
          </cell>
          <cell r="AW227">
            <v>-0.51</v>
          </cell>
          <cell r="AY227">
            <v>-5.96</v>
          </cell>
          <cell r="AZ227">
            <v>-0.51</v>
          </cell>
          <cell r="BB227">
            <v>-5.96</v>
          </cell>
        </row>
        <row r="228">
          <cell r="AB228">
            <v>-0.505</v>
          </cell>
          <cell r="AD228">
            <v>-3.64</v>
          </cell>
          <cell r="AE228">
            <v>-0.505</v>
          </cell>
          <cell r="AG228">
            <v>-3.01</v>
          </cell>
          <cell r="AH228">
            <v>-0.505</v>
          </cell>
          <cell r="AJ228">
            <v>-3.01</v>
          </cell>
          <cell r="AK228">
            <v>-0.505</v>
          </cell>
          <cell r="AM228">
            <v>-3.64</v>
          </cell>
          <cell r="AN228">
            <v>-0.505</v>
          </cell>
          <cell r="AP228">
            <v>-3.64</v>
          </cell>
          <cell r="AQ228">
            <v>-0.505</v>
          </cell>
          <cell r="AS228">
            <v>-5.96</v>
          </cell>
          <cell r="AT228">
            <v>-0.505</v>
          </cell>
          <cell r="AV228">
            <v>-5.96</v>
          </cell>
          <cell r="AW228">
            <v>-0.505</v>
          </cell>
          <cell r="AY228">
            <v>-5.96</v>
          </cell>
          <cell r="AZ228">
            <v>-0.505</v>
          </cell>
          <cell r="BB228">
            <v>-5.96</v>
          </cell>
        </row>
        <row r="229">
          <cell r="AB229">
            <v>-0.5</v>
          </cell>
          <cell r="AD229">
            <v>-3.64</v>
          </cell>
          <cell r="AE229">
            <v>-0.5</v>
          </cell>
          <cell r="AG229">
            <v>-3.64</v>
          </cell>
          <cell r="AH229">
            <v>-0.5</v>
          </cell>
          <cell r="AJ229">
            <v>-4.26</v>
          </cell>
          <cell r="AK229">
            <v>-0.5</v>
          </cell>
          <cell r="AM229">
            <v>-4.26</v>
          </cell>
          <cell r="AN229">
            <v>-0.5</v>
          </cell>
          <cell r="AP229">
            <v>-4.26</v>
          </cell>
          <cell r="AQ229">
            <v>-0.5</v>
          </cell>
          <cell r="AS229">
            <v>-5.96</v>
          </cell>
          <cell r="AT229">
            <v>-0.5</v>
          </cell>
          <cell r="AV229">
            <v>-5.96</v>
          </cell>
          <cell r="AW229">
            <v>-0.5</v>
          </cell>
          <cell r="AY229">
            <v>-4.3999999999999995</v>
          </cell>
          <cell r="AZ229">
            <v>-0.5</v>
          </cell>
          <cell r="BB229">
            <v>-5.96</v>
          </cell>
        </row>
        <row r="230">
          <cell r="AB230">
            <v>-0.495</v>
          </cell>
          <cell r="AD230">
            <v>-3.64</v>
          </cell>
          <cell r="AE230">
            <v>-0.495</v>
          </cell>
          <cell r="AG230">
            <v>-3.64</v>
          </cell>
          <cell r="AH230">
            <v>-0.495</v>
          </cell>
          <cell r="AJ230">
            <v>-3.64</v>
          </cell>
          <cell r="AK230">
            <v>-0.495</v>
          </cell>
          <cell r="AM230">
            <v>-3.64</v>
          </cell>
          <cell r="AN230">
            <v>-0.495</v>
          </cell>
          <cell r="AP230">
            <v>-4.26</v>
          </cell>
          <cell r="AQ230">
            <v>-0.495</v>
          </cell>
          <cell r="AS230">
            <v>-5.96</v>
          </cell>
          <cell r="AT230">
            <v>-0.495</v>
          </cell>
          <cell r="AV230">
            <v>-5.96</v>
          </cell>
          <cell r="AW230">
            <v>-0.495</v>
          </cell>
          <cell r="AY230">
            <v>-5.96</v>
          </cell>
          <cell r="AZ230">
            <v>-0.495</v>
          </cell>
          <cell r="BB230">
            <v>-5.96</v>
          </cell>
        </row>
        <row r="231">
          <cell r="AB231">
            <v>-0.49</v>
          </cell>
          <cell r="AD231">
            <v>-3.64</v>
          </cell>
          <cell r="AE231">
            <v>-0.49</v>
          </cell>
          <cell r="AG231">
            <v>-3.64</v>
          </cell>
          <cell r="AH231">
            <v>-0.49</v>
          </cell>
          <cell r="AJ231">
            <v>-3.64</v>
          </cell>
          <cell r="AK231">
            <v>-0.49</v>
          </cell>
          <cell r="AM231">
            <v>-3.01</v>
          </cell>
          <cell r="AN231">
            <v>-0.49</v>
          </cell>
          <cell r="AP231">
            <v>-4.8899999999999997</v>
          </cell>
          <cell r="AQ231">
            <v>-0.49</v>
          </cell>
          <cell r="AS231">
            <v>-7.53</v>
          </cell>
          <cell r="AT231">
            <v>-0.49</v>
          </cell>
          <cell r="AV231">
            <v>-4.3999999999999995</v>
          </cell>
          <cell r="AW231">
            <v>-0.49</v>
          </cell>
          <cell r="AY231">
            <v>-4.3999999999999995</v>
          </cell>
          <cell r="AZ231">
            <v>-0.49</v>
          </cell>
          <cell r="BB231">
            <v>-5.96</v>
          </cell>
        </row>
        <row r="232">
          <cell r="AB232">
            <v>-0.48499999999999999</v>
          </cell>
          <cell r="AD232">
            <v>-3.64</v>
          </cell>
          <cell r="AE232">
            <v>-0.48499999999999999</v>
          </cell>
          <cell r="AG232">
            <v>-3.01</v>
          </cell>
          <cell r="AH232">
            <v>-0.48499999999999999</v>
          </cell>
          <cell r="AJ232">
            <v>-4.26</v>
          </cell>
          <cell r="AK232">
            <v>-0.48499999999999999</v>
          </cell>
          <cell r="AM232">
            <v>-4.26</v>
          </cell>
          <cell r="AN232">
            <v>-0.48499999999999999</v>
          </cell>
          <cell r="AP232">
            <v>-3.64</v>
          </cell>
          <cell r="AQ232">
            <v>-0.48499999999999999</v>
          </cell>
          <cell r="AS232">
            <v>-5.96</v>
          </cell>
          <cell r="AT232">
            <v>-0.48499999999999999</v>
          </cell>
          <cell r="AV232">
            <v>-4.3999999999999995</v>
          </cell>
          <cell r="AW232">
            <v>-0.48499999999999999</v>
          </cell>
          <cell r="AY232">
            <v>-5.96</v>
          </cell>
          <cell r="AZ232">
            <v>-0.48499999999999999</v>
          </cell>
          <cell r="BB232">
            <v>-5.96</v>
          </cell>
        </row>
        <row r="233">
          <cell r="AB233">
            <v>-0.48</v>
          </cell>
          <cell r="AD233">
            <v>-4.26</v>
          </cell>
          <cell r="AE233">
            <v>-0.48</v>
          </cell>
          <cell r="AG233">
            <v>-3.01</v>
          </cell>
          <cell r="AH233">
            <v>-0.48</v>
          </cell>
          <cell r="AJ233">
            <v>-3.64</v>
          </cell>
          <cell r="AK233">
            <v>-0.48</v>
          </cell>
          <cell r="AM233">
            <v>-4.26</v>
          </cell>
          <cell r="AN233">
            <v>-0.48</v>
          </cell>
          <cell r="AP233">
            <v>-4.8899999999999997</v>
          </cell>
          <cell r="AQ233">
            <v>-0.48</v>
          </cell>
          <cell r="AS233">
            <v>-5.96</v>
          </cell>
          <cell r="AT233">
            <v>-0.48</v>
          </cell>
          <cell r="AV233">
            <v>-4.3999999999999995</v>
          </cell>
          <cell r="AW233">
            <v>-0.48</v>
          </cell>
          <cell r="AY233">
            <v>-5.96</v>
          </cell>
          <cell r="AZ233">
            <v>-0.48</v>
          </cell>
          <cell r="BB233">
            <v>-5.96</v>
          </cell>
        </row>
        <row r="234">
          <cell r="AB234">
            <v>-0.47499999999999998</v>
          </cell>
          <cell r="AD234">
            <v>-3.01</v>
          </cell>
          <cell r="AE234">
            <v>-0.47499999999999998</v>
          </cell>
          <cell r="AG234">
            <v>-4.26</v>
          </cell>
          <cell r="AH234">
            <v>-0.47499999999999998</v>
          </cell>
          <cell r="AJ234">
            <v>-4.26</v>
          </cell>
          <cell r="AK234">
            <v>-0.47499999999999998</v>
          </cell>
          <cell r="AM234">
            <v>-3.64</v>
          </cell>
          <cell r="AN234">
            <v>-0.47499999999999998</v>
          </cell>
          <cell r="AP234">
            <v>-3.64</v>
          </cell>
          <cell r="AQ234">
            <v>-0.47499999999999998</v>
          </cell>
          <cell r="AS234">
            <v>-5.96</v>
          </cell>
          <cell r="AT234">
            <v>-0.47499999999999998</v>
          </cell>
          <cell r="AV234">
            <v>-5.96</v>
          </cell>
          <cell r="AW234">
            <v>-0.47499999999999998</v>
          </cell>
          <cell r="AY234">
            <v>-5.96</v>
          </cell>
          <cell r="AZ234">
            <v>-0.47499999999999998</v>
          </cell>
          <cell r="BB234">
            <v>-5.96</v>
          </cell>
        </row>
        <row r="235">
          <cell r="AB235">
            <v>-0.47</v>
          </cell>
          <cell r="AD235">
            <v>-3.01</v>
          </cell>
          <cell r="AE235">
            <v>-0.47</v>
          </cell>
          <cell r="AG235">
            <v>-4.26</v>
          </cell>
          <cell r="AH235">
            <v>-0.47</v>
          </cell>
          <cell r="AJ235">
            <v>-3.64</v>
          </cell>
          <cell r="AK235">
            <v>-0.47</v>
          </cell>
          <cell r="AM235">
            <v>-3.64</v>
          </cell>
          <cell r="AN235">
            <v>-0.47</v>
          </cell>
          <cell r="AP235">
            <v>-4.26</v>
          </cell>
          <cell r="AQ235">
            <v>-0.47</v>
          </cell>
          <cell r="AS235">
            <v>-4.3999999999999995</v>
          </cell>
          <cell r="AT235">
            <v>-0.47</v>
          </cell>
          <cell r="AV235">
            <v>-7.53</v>
          </cell>
          <cell r="AW235">
            <v>-0.47</v>
          </cell>
          <cell r="AY235">
            <v>-5.96</v>
          </cell>
          <cell r="AZ235">
            <v>-0.47</v>
          </cell>
          <cell r="BB235">
            <v>-5.96</v>
          </cell>
        </row>
        <row r="236">
          <cell r="AB236">
            <v>-0.46500000000000002</v>
          </cell>
          <cell r="AD236">
            <v>-3.64</v>
          </cell>
          <cell r="AE236">
            <v>-0.46500000000000002</v>
          </cell>
          <cell r="AG236">
            <v>-3.64</v>
          </cell>
          <cell r="AH236">
            <v>-0.46500000000000002</v>
          </cell>
          <cell r="AJ236">
            <v>-3.64</v>
          </cell>
          <cell r="AK236">
            <v>-0.46500000000000002</v>
          </cell>
          <cell r="AM236">
            <v>-3.64</v>
          </cell>
          <cell r="AN236">
            <v>-0.46500000000000002</v>
          </cell>
          <cell r="AP236">
            <v>-4.26</v>
          </cell>
          <cell r="AQ236">
            <v>-0.46500000000000002</v>
          </cell>
          <cell r="AS236">
            <v>-4.3999999999999995</v>
          </cell>
          <cell r="AT236">
            <v>-0.46500000000000002</v>
          </cell>
          <cell r="AV236">
            <v>-5.96</v>
          </cell>
          <cell r="AW236">
            <v>-0.46500000000000002</v>
          </cell>
          <cell r="AY236">
            <v>-5.96</v>
          </cell>
          <cell r="AZ236">
            <v>-0.46500000000000002</v>
          </cell>
          <cell r="BB236">
            <v>-5.96</v>
          </cell>
        </row>
        <row r="237">
          <cell r="AB237">
            <v>-0.46</v>
          </cell>
          <cell r="AD237">
            <v>-3.01</v>
          </cell>
          <cell r="AE237">
            <v>-0.46</v>
          </cell>
          <cell r="AG237">
            <v>-3.64</v>
          </cell>
          <cell r="AH237">
            <v>-0.46</v>
          </cell>
          <cell r="AJ237">
            <v>-3.64</v>
          </cell>
          <cell r="AK237">
            <v>-0.46</v>
          </cell>
          <cell r="AM237">
            <v>-4.26</v>
          </cell>
          <cell r="AN237">
            <v>-0.46</v>
          </cell>
          <cell r="AP237">
            <v>-4.26</v>
          </cell>
          <cell r="AQ237">
            <v>-0.46</v>
          </cell>
          <cell r="AS237">
            <v>-4.3999999999999995</v>
          </cell>
          <cell r="AT237">
            <v>-0.46</v>
          </cell>
          <cell r="AV237">
            <v>-5.96</v>
          </cell>
          <cell r="AW237">
            <v>-0.46</v>
          </cell>
          <cell r="AY237">
            <v>-5.96</v>
          </cell>
          <cell r="AZ237">
            <v>-0.46</v>
          </cell>
          <cell r="BB237">
            <v>-5.96</v>
          </cell>
        </row>
        <row r="238">
          <cell r="AB238">
            <v>-0.45500000000000002</v>
          </cell>
          <cell r="AD238">
            <v>-3.64</v>
          </cell>
          <cell r="AE238">
            <v>-0.45500000000000002</v>
          </cell>
          <cell r="AG238">
            <v>-3.64</v>
          </cell>
          <cell r="AH238">
            <v>-0.45500000000000002</v>
          </cell>
          <cell r="AJ238">
            <v>-4.26</v>
          </cell>
          <cell r="AK238">
            <v>-0.45500000000000002</v>
          </cell>
          <cell r="AM238">
            <v>-3.64</v>
          </cell>
          <cell r="AN238">
            <v>-0.45500000000000002</v>
          </cell>
          <cell r="AP238">
            <v>-4.26</v>
          </cell>
          <cell r="AQ238">
            <v>-0.45500000000000002</v>
          </cell>
          <cell r="AS238">
            <v>-7.53</v>
          </cell>
          <cell r="AT238">
            <v>-0.45500000000000002</v>
          </cell>
          <cell r="AV238">
            <v>-2.8400000000000003</v>
          </cell>
          <cell r="AW238">
            <v>-0.45500000000000002</v>
          </cell>
          <cell r="AY238">
            <v>-7.53</v>
          </cell>
          <cell r="AZ238">
            <v>-0.45500000000000002</v>
          </cell>
          <cell r="BB238">
            <v>-4.3999999999999995</v>
          </cell>
        </row>
        <row r="239">
          <cell r="AB239">
            <v>-0.45</v>
          </cell>
          <cell r="AD239">
            <v>-3.64</v>
          </cell>
          <cell r="AE239">
            <v>-0.45</v>
          </cell>
          <cell r="AG239">
            <v>-3.64</v>
          </cell>
          <cell r="AH239">
            <v>-0.45</v>
          </cell>
          <cell r="AJ239">
            <v>-4.26</v>
          </cell>
          <cell r="AK239">
            <v>-0.45</v>
          </cell>
          <cell r="AM239">
            <v>-3.64</v>
          </cell>
          <cell r="AN239">
            <v>-0.45</v>
          </cell>
          <cell r="AP239">
            <v>-4.26</v>
          </cell>
          <cell r="AQ239">
            <v>-0.45</v>
          </cell>
          <cell r="AS239">
            <v>-5.96</v>
          </cell>
          <cell r="AT239">
            <v>-0.45</v>
          </cell>
          <cell r="AV239">
            <v>-5.96</v>
          </cell>
          <cell r="AW239">
            <v>-0.45</v>
          </cell>
          <cell r="AY239">
            <v>-5.96</v>
          </cell>
          <cell r="AZ239">
            <v>-0.45</v>
          </cell>
          <cell r="BB239">
            <v>-5.96</v>
          </cell>
        </row>
        <row r="240">
          <cell r="AB240">
            <v>-0.44500000000000001</v>
          </cell>
          <cell r="AD240">
            <v>-3.64</v>
          </cell>
          <cell r="AE240">
            <v>-0.44500000000000001</v>
          </cell>
          <cell r="AG240">
            <v>-3.64</v>
          </cell>
          <cell r="AH240">
            <v>-0.44500000000000001</v>
          </cell>
          <cell r="AJ240">
            <v>-4.26</v>
          </cell>
          <cell r="AK240">
            <v>-0.44500000000000001</v>
          </cell>
          <cell r="AM240">
            <v>-3.01</v>
          </cell>
          <cell r="AN240">
            <v>-0.44500000000000001</v>
          </cell>
          <cell r="AP240">
            <v>-3.64</v>
          </cell>
          <cell r="AQ240">
            <v>-0.44500000000000001</v>
          </cell>
          <cell r="AS240">
            <v>-5.96</v>
          </cell>
          <cell r="AT240">
            <v>-0.44500000000000001</v>
          </cell>
          <cell r="AV240">
            <v>-4.3999999999999995</v>
          </cell>
          <cell r="AW240">
            <v>-0.44500000000000001</v>
          </cell>
          <cell r="AY240">
            <v>-7.53</v>
          </cell>
          <cell r="AZ240">
            <v>-0.44500000000000001</v>
          </cell>
          <cell r="BB240">
            <v>-7.53</v>
          </cell>
        </row>
        <row r="241">
          <cell r="AB241">
            <v>-0.44</v>
          </cell>
          <cell r="AD241">
            <v>-3.64</v>
          </cell>
          <cell r="AE241">
            <v>-0.44</v>
          </cell>
          <cell r="AG241">
            <v>-3.64</v>
          </cell>
          <cell r="AH241">
            <v>-0.44</v>
          </cell>
          <cell r="AJ241">
            <v>-4.26</v>
          </cell>
          <cell r="AK241">
            <v>-0.44</v>
          </cell>
          <cell r="AM241">
            <v>-3.64</v>
          </cell>
          <cell r="AN241">
            <v>-0.44</v>
          </cell>
          <cell r="AP241">
            <v>-4.26</v>
          </cell>
          <cell r="AQ241">
            <v>-0.44</v>
          </cell>
          <cell r="AS241">
            <v>-5.96</v>
          </cell>
          <cell r="AT241">
            <v>-0.44</v>
          </cell>
          <cell r="AV241">
            <v>-7.53</v>
          </cell>
          <cell r="AW241">
            <v>-0.44</v>
          </cell>
          <cell r="AY241">
            <v>-4.3999999999999995</v>
          </cell>
          <cell r="AZ241">
            <v>-0.44</v>
          </cell>
          <cell r="BB241">
            <v>-7.53</v>
          </cell>
        </row>
        <row r="242">
          <cell r="AB242">
            <v>-0.435</v>
          </cell>
          <cell r="AD242">
            <v>-4.26</v>
          </cell>
          <cell r="AE242">
            <v>-0.435</v>
          </cell>
          <cell r="AG242">
            <v>-3.64</v>
          </cell>
          <cell r="AH242">
            <v>-0.435</v>
          </cell>
          <cell r="AJ242">
            <v>-3.64</v>
          </cell>
          <cell r="AK242">
            <v>-0.435</v>
          </cell>
          <cell r="AM242">
            <v>-3.64</v>
          </cell>
          <cell r="AN242">
            <v>-0.435</v>
          </cell>
          <cell r="AP242">
            <v>-4.26</v>
          </cell>
          <cell r="AQ242">
            <v>-0.435</v>
          </cell>
          <cell r="AS242">
            <v>-4.3999999999999995</v>
          </cell>
          <cell r="AT242">
            <v>-0.435</v>
          </cell>
          <cell r="AV242">
            <v>-5.96</v>
          </cell>
          <cell r="AW242">
            <v>-0.435</v>
          </cell>
          <cell r="AY242">
            <v>-5.96</v>
          </cell>
          <cell r="AZ242">
            <v>-0.435</v>
          </cell>
          <cell r="BB242">
            <v>-5.96</v>
          </cell>
        </row>
        <row r="243">
          <cell r="AB243">
            <v>-0.43</v>
          </cell>
          <cell r="AD243">
            <v>-3.64</v>
          </cell>
          <cell r="AE243">
            <v>-0.43</v>
          </cell>
          <cell r="AG243">
            <v>-3.01</v>
          </cell>
          <cell r="AH243">
            <v>-0.43</v>
          </cell>
          <cell r="AJ243">
            <v>-4.26</v>
          </cell>
          <cell r="AK243">
            <v>-0.43</v>
          </cell>
          <cell r="AM243">
            <v>-4.26</v>
          </cell>
          <cell r="AN243">
            <v>-0.43</v>
          </cell>
          <cell r="AP243">
            <v>-4.26</v>
          </cell>
          <cell r="AQ243">
            <v>-0.43</v>
          </cell>
          <cell r="AS243">
            <v>-5.96</v>
          </cell>
          <cell r="AT243">
            <v>-0.43</v>
          </cell>
          <cell r="AV243">
            <v>-4.3999999999999995</v>
          </cell>
          <cell r="AW243">
            <v>-0.43</v>
          </cell>
          <cell r="AY243">
            <v>-4.3999999999999995</v>
          </cell>
          <cell r="AZ243">
            <v>-0.43</v>
          </cell>
          <cell r="BB243">
            <v>-5.96</v>
          </cell>
        </row>
        <row r="244">
          <cell r="AB244">
            <v>-0.42499999999999999</v>
          </cell>
          <cell r="AD244">
            <v>-3.64</v>
          </cell>
          <cell r="AE244">
            <v>-0.42499999999999999</v>
          </cell>
          <cell r="AG244">
            <v>-4.26</v>
          </cell>
          <cell r="AH244">
            <v>-0.42499999999999999</v>
          </cell>
          <cell r="AJ244">
            <v>-4.26</v>
          </cell>
          <cell r="AK244">
            <v>-0.42499999999999999</v>
          </cell>
          <cell r="AM244">
            <v>-3.64</v>
          </cell>
          <cell r="AN244">
            <v>-0.42499999999999999</v>
          </cell>
          <cell r="AP244">
            <v>-4.26</v>
          </cell>
          <cell r="AQ244">
            <v>-0.42499999999999999</v>
          </cell>
          <cell r="AS244">
            <v>-4.3999999999999995</v>
          </cell>
          <cell r="AT244">
            <v>-0.42499999999999999</v>
          </cell>
          <cell r="AV244">
            <v>-4.3999999999999995</v>
          </cell>
          <cell r="AW244">
            <v>-0.42499999999999999</v>
          </cell>
          <cell r="AY244">
            <v>-7.53</v>
          </cell>
          <cell r="AZ244">
            <v>-0.42499999999999999</v>
          </cell>
          <cell r="BB244">
            <v>-5.96</v>
          </cell>
        </row>
        <row r="245">
          <cell r="AB245">
            <v>-0.42</v>
          </cell>
          <cell r="AD245">
            <v>-3.01</v>
          </cell>
          <cell r="AE245">
            <v>-0.42</v>
          </cell>
          <cell r="AG245">
            <v>-4.26</v>
          </cell>
          <cell r="AH245">
            <v>-0.42</v>
          </cell>
          <cell r="AJ245">
            <v>-4.26</v>
          </cell>
          <cell r="AK245">
            <v>-0.42</v>
          </cell>
          <cell r="AM245">
            <v>-4.26</v>
          </cell>
          <cell r="AN245">
            <v>-0.42</v>
          </cell>
          <cell r="AP245">
            <v>-4.26</v>
          </cell>
          <cell r="AQ245">
            <v>-0.42</v>
          </cell>
          <cell r="AS245">
            <v>-4.3999999999999995</v>
          </cell>
          <cell r="AT245">
            <v>-0.42</v>
          </cell>
          <cell r="AV245">
            <v>-5.96</v>
          </cell>
          <cell r="AW245">
            <v>-0.42</v>
          </cell>
          <cell r="AY245">
            <v>-5.96</v>
          </cell>
          <cell r="AZ245">
            <v>-0.42</v>
          </cell>
          <cell r="BB245">
            <v>-4.3999999999999995</v>
          </cell>
        </row>
        <row r="246">
          <cell r="AB246">
            <v>-0.41499999999999998</v>
          </cell>
          <cell r="AD246">
            <v>-3.64</v>
          </cell>
          <cell r="AE246">
            <v>-0.41499999999999998</v>
          </cell>
          <cell r="AG246">
            <v>-3.01</v>
          </cell>
          <cell r="AH246">
            <v>-0.41499999999999998</v>
          </cell>
          <cell r="AJ246">
            <v>-3.64</v>
          </cell>
          <cell r="AK246">
            <v>-0.41499999999999998</v>
          </cell>
          <cell r="AM246">
            <v>-4.26</v>
          </cell>
          <cell r="AN246">
            <v>-0.41499999999999998</v>
          </cell>
          <cell r="AP246">
            <v>-3.64</v>
          </cell>
          <cell r="AQ246">
            <v>-0.41499999999999998</v>
          </cell>
          <cell r="AS246">
            <v>-5.96</v>
          </cell>
          <cell r="AT246">
            <v>-0.41499999999999998</v>
          </cell>
          <cell r="AV246">
            <v>-4.3999999999999995</v>
          </cell>
          <cell r="AW246">
            <v>-0.41499999999999998</v>
          </cell>
          <cell r="AY246">
            <v>-5.96</v>
          </cell>
          <cell r="AZ246">
            <v>-0.41499999999999998</v>
          </cell>
          <cell r="BB246">
            <v>-7.53</v>
          </cell>
        </row>
        <row r="247">
          <cell r="AB247">
            <v>-0.41</v>
          </cell>
          <cell r="AD247">
            <v>-3.64</v>
          </cell>
          <cell r="AE247">
            <v>-0.41</v>
          </cell>
          <cell r="AG247">
            <v>-3.64</v>
          </cell>
          <cell r="AH247">
            <v>-0.41</v>
          </cell>
          <cell r="AJ247">
            <v>-4.26</v>
          </cell>
          <cell r="AK247">
            <v>-0.41</v>
          </cell>
          <cell r="AM247">
            <v>-4.8899999999999997</v>
          </cell>
          <cell r="AN247">
            <v>-0.41</v>
          </cell>
          <cell r="AP247">
            <v>-4.26</v>
          </cell>
          <cell r="AQ247">
            <v>-0.41</v>
          </cell>
          <cell r="AS247">
            <v>-4.3999999999999995</v>
          </cell>
          <cell r="AT247">
            <v>-0.41</v>
          </cell>
          <cell r="AV247">
            <v>-5.96</v>
          </cell>
          <cell r="AW247">
            <v>-0.41</v>
          </cell>
          <cell r="AY247">
            <v>-5.96</v>
          </cell>
          <cell r="AZ247">
            <v>-0.41</v>
          </cell>
          <cell r="BB247">
            <v>-7.53</v>
          </cell>
        </row>
        <row r="248">
          <cell r="AB248">
            <v>-0.40500000000000003</v>
          </cell>
          <cell r="AD248">
            <v>-3.64</v>
          </cell>
          <cell r="AE248">
            <v>-0.40500000000000003</v>
          </cell>
          <cell r="AG248">
            <v>-3.01</v>
          </cell>
          <cell r="AH248">
            <v>-0.40500000000000003</v>
          </cell>
          <cell r="AJ248">
            <v>-3.64</v>
          </cell>
          <cell r="AK248">
            <v>-0.40500000000000003</v>
          </cell>
          <cell r="AM248">
            <v>-3.64</v>
          </cell>
          <cell r="AN248">
            <v>-0.40500000000000003</v>
          </cell>
          <cell r="AP248">
            <v>-3.64</v>
          </cell>
          <cell r="AQ248">
            <v>-0.40500000000000003</v>
          </cell>
          <cell r="AS248">
            <v>-5.96</v>
          </cell>
          <cell r="AT248">
            <v>-0.40500000000000003</v>
          </cell>
          <cell r="AV248">
            <v>-5.96</v>
          </cell>
          <cell r="AW248">
            <v>-0.40500000000000003</v>
          </cell>
          <cell r="AY248">
            <v>-4.3999999999999995</v>
          </cell>
          <cell r="AZ248">
            <v>-0.40500000000000003</v>
          </cell>
          <cell r="BB248">
            <v>-5.96</v>
          </cell>
        </row>
        <row r="249">
          <cell r="AB249">
            <v>-0.4</v>
          </cell>
          <cell r="AD249">
            <v>-3.64</v>
          </cell>
          <cell r="AE249">
            <v>-0.4</v>
          </cell>
          <cell r="AG249">
            <v>-3.64</v>
          </cell>
          <cell r="AH249">
            <v>-0.4</v>
          </cell>
          <cell r="AJ249">
            <v>-3.01</v>
          </cell>
          <cell r="AK249">
            <v>-0.4</v>
          </cell>
          <cell r="AM249">
            <v>-4.26</v>
          </cell>
          <cell r="AN249">
            <v>-0.4</v>
          </cell>
          <cell r="AP249">
            <v>-4.26</v>
          </cell>
          <cell r="AQ249">
            <v>-0.4</v>
          </cell>
          <cell r="AS249">
            <v>-4.3999999999999995</v>
          </cell>
          <cell r="AT249">
            <v>-0.4</v>
          </cell>
          <cell r="AV249">
            <v>-4.3999999999999995</v>
          </cell>
          <cell r="AW249">
            <v>-0.4</v>
          </cell>
          <cell r="AY249">
            <v>-5.96</v>
          </cell>
          <cell r="AZ249">
            <v>-0.4</v>
          </cell>
          <cell r="BB249">
            <v>-5.96</v>
          </cell>
        </row>
        <row r="250">
          <cell r="AB250">
            <v>-0.39500000000000002</v>
          </cell>
          <cell r="AD250">
            <v>-3.64</v>
          </cell>
          <cell r="AE250">
            <v>-0.39500000000000002</v>
          </cell>
          <cell r="AG250">
            <v>-4.26</v>
          </cell>
          <cell r="AH250">
            <v>-0.39500000000000002</v>
          </cell>
          <cell r="AJ250">
            <v>-4.26</v>
          </cell>
          <cell r="AK250">
            <v>-0.39500000000000002</v>
          </cell>
          <cell r="AM250">
            <v>-3.64</v>
          </cell>
          <cell r="AN250">
            <v>-0.39500000000000002</v>
          </cell>
          <cell r="AP250">
            <v>-4.26</v>
          </cell>
          <cell r="AQ250">
            <v>-0.39500000000000002</v>
          </cell>
          <cell r="AS250">
            <v>-5.96</v>
          </cell>
          <cell r="AT250">
            <v>-0.39500000000000002</v>
          </cell>
          <cell r="AV250">
            <v>-5.96</v>
          </cell>
          <cell r="AW250">
            <v>-0.39500000000000002</v>
          </cell>
          <cell r="AY250">
            <v>-5.96</v>
          </cell>
          <cell r="AZ250">
            <v>-0.39500000000000002</v>
          </cell>
          <cell r="BB250">
            <v>-5.96</v>
          </cell>
        </row>
        <row r="251">
          <cell r="AB251">
            <v>-0.39</v>
          </cell>
          <cell r="AD251">
            <v>-4.26</v>
          </cell>
          <cell r="AE251">
            <v>-0.39</v>
          </cell>
          <cell r="AG251">
            <v>-3.64</v>
          </cell>
          <cell r="AH251">
            <v>-0.39</v>
          </cell>
          <cell r="AJ251">
            <v>-3.01</v>
          </cell>
          <cell r="AK251">
            <v>-0.39</v>
          </cell>
          <cell r="AM251">
            <v>-3.64</v>
          </cell>
          <cell r="AN251">
            <v>-0.39</v>
          </cell>
          <cell r="AP251">
            <v>-3.64</v>
          </cell>
          <cell r="AQ251">
            <v>-0.39</v>
          </cell>
          <cell r="AS251">
            <v>-5.96</v>
          </cell>
          <cell r="AT251">
            <v>-0.39</v>
          </cell>
          <cell r="AV251">
            <v>-5.96</v>
          </cell>
          <cell r="AW251">
            <v>-0.39</v>
          </cell>
          <cell r="AY251">
            <v>-4.3999999999999995</v>
          </cell>
          <cell r="AZ251">
            <v>-0.39</v>
          </cell>
          <cell r="BB251">
            <v>-5.96</v>
          </cell>
        </row>
        <row r="252">
          <cell r="AB252">
            <v>-0.38500000000000001</v>
          </cell>
          <cell r="AD252">
            <v>-3.64</v>
          </cell>
          <cell r="AE252">
            <v>-0.38500000000000001</v>
          </cell>
          <cell r="AG252">
            <v>-3.64</v>
          </cell>
          <cell r="AH252">
            <v>-0.38500000000000001</v>
          </cell>
          <cell r="AJ252">
            <v>-3.64</v>
          </cell>
          <cell r="AK252">
            <v>-0.38500000000000001</v>
          </cell>
          <cell r="AM252">
            <v>-3.64</v>
          </cell>
          <cell r="AN252">
            <v>-0.38500000000000001</v>
          </cell>
          <cell r="AP252">
            <v>-4.26</v>
          </cell>
          <cell r="AQ252">
            <v>-0.38500000000000001</v>
          </cell>
          <cell r="AS252">
            <v>-5.96</v>
          </cell>
          <cell r="AT252">
            <v>-0.38500000000000001</v>
          </cell>
          <cell r="AV252">
            <v>-5.96</v>
          </cell>
          <cell r="AW252">
            <v>-0.38500000000000001</v>
          </cell>
          <cell r="AY252">
            <v>-5.96</v>
          </cell>
          <cell r="AZ252">
            <v>-0.38500000000000001</v>
          </cell>
          <cell r="BB252">
            <v>-5.96</v>
          </cell>
        </row>
        <row r="253">
          <cell r="AB253">
            <v>-0.38</v>
          </cell>
          <cell r="AD253">
            <v>-3.64</v>
          </cell>
          <cell r="AE253">
            <v>-0.38</v>
          </cell>
          <cell r="AG253">
            <v>-4.26</v>
          </cell>
          <cell r="AH253">
            <v>-0.38</v>
          </cell>
          <cell r="AJ253">
            <v>-3.64</v>
          </cell>
          <cell r="AK253">
            <v>-0.38</v>
          </cell>
          <cell r="AM253">
            <v>-4.26</v>
          </cell>
          <cell r="AN253">
            <v>-0.38</v>
          </cell>
          <cell r="AP253">
            <v>-4.26</v>
          </cell>
          <cell r="AQ253">
            <v>-0.38</v>
          </cell>
          <cell r="AS253">
            <v>-4.3999999999999995</v>
          </cell>
          <cell r="AT253">
            <v>-0.38</v>
          </cell>
          <cell r="AV253">
            <v>-4.3999999999999995</v>
          </cell>
          <cell r="AW253">
            <v>-0.38</v>
          </cell>
          <cell r="AY253">
            <v>-4.3999999999999995</v>
          </cell>
          <cell r="AZ253">
            <v>-0.38</v>
          </cell>
          <cell r="BB253">
            <v>-7.53</v>
          </cell>
        </row>
        <row r="254">
          <cell r="AB254">
            <v>-0.375</v>
          </cell>
          <cell r="AD254">
            <v>-3.64</v>
          </cell>
          <cell r="AE254">
            <v>-0.375</v>
          </cell>
          <cell r="AG254">
            <v>-3.64</v>
          </cell>
          <cell r="AH254">
            <v>-0.375</v>
          </cell>
          <cell r="AJ254">
            <v>-4.26</v>
          </cell>
          <cell r="AK254">
            <v>-0.375</v>
          </cell>
          <cell r="AM254">
            <v>-4.26</v>
          </cell>
          <cell r="AN254">
            <v>-0.375</v>
          </cell>
          <cell r="AP254">
            <v>-4.26</v>
          </cell>
          <cell r="AQ254">
            <v>-0.375</v>
          </cell>
          <cell r="AS254">
            <v>-5.96</v>
          </cell>
          <cell r="AT254">
            <v>-0.375</v>
          </cell>
          <cell r="AV254">
            <v>-4.3999999999999995</v>
          </cell>
          <cell r="AW254">
            <v>-0.375</v>
          </cell>
          <cell r="AY254">
            <v>-5.96</v>
          </cell>
          <cell r="AZ254">
            <v>-0.375</v>
          </cell>
          <cell r="BB254">
            <v>-5.96</v>
          </cell>
        </row>
        <row r="255">
          <cell r="AB255">
            <v>-0.37</v>
          </cell>
          <cell r="AD255">
            <v>-3.64</v>
          </cell>
          <cell r="AE255">
            <v>-0.37</v>
          </cell>
          <cell r="AG255">
            <v>-3.64</v>
          </cell>
          <cell r="AH255">
            <v>-0.37</v>
          </cell>
          <cell r="AJ255">
            <v>-3.01</v>
          </cell>
          <cell r="AK255">
            <v>-0.37</v>
          </cell>
          <cell r="AM255">
            <v>-3.64</v>
          </cell>
          <cell r="AN255">
            <v>-0.37</v>
          </cell>
          <cell r="AP255">
            <v>-4.26</v>
          </cell>
          <cell r="AQ255">
            <v>-0.37</v>
          </cell>
          <cell r="AS255">
            <v>-5.96</v>
          </cell>
          <cell r="AT255">
            <v>-0.37</v>
          </cell>
          <cell r="AV255">
            <v>-5.96</v>
          </cell>
          <cell r="AW255">
            <v>-0.37</v>
          </cell>
          <cell r="AY255">
            <v>-5.96</v>
          </cell>
          <cell r="AZ255">
            <v>-0.37</v>
          </cell>
          <cell r="BB255">
            <v>-5.96</v>
          </cell>
        </row>
        <row r="256">
          <cell r="AB256">
            <v>-0.36499999999999999</v>
          </cell>
          <cell r="AD256">
            <v>-3.64</v>
          </cell>
          <cell r="AE256">
            <v>-0.36499999999999999</v>
          </cell>
          <cell r="AG256">
            <v>-3.64</v>
          </cell>
          <cell r="AH256">
            <v>-0.36499999999999999</v>
          </cell>
          <cell r="AJ256">
            <v>-3.64</v>
          </cell>
          <cell r="AK256">
            <v>-0.36499999999999999</v>
          </cell>
          <cell r="AM256">
            <v>-4.26</v>
          </cell>
          <cell r="AN256">
            <v>-0.36499999999999999</v>
          </cell>
          <cell r="AP256">
            <v>-4.8899999999999997</v>
          </cell>
          <cell r="AQ256">
            <v>-0.36499999999999999</v>
          </cell>
          <cell r="AS256">
            <v>-4.3999999999999995</v>
          </cell>
          <cell r="AT256">
            <v>-0.36499999999999999</v>
          </cell>
          <cell r="AV256">
            <v>-4.3999999999999995</v>
          </cell>
          <cell r="AW256">
            <v>-0.36499999999999999</v>
          </cell>
          <cell r="AY256">
            <v>-5.96</v>
          </cell>
          <cell r="AZ256">
            <v>-0.36499999999999999</v>
          </cell>
          <cell r="BB256">
            <v>-5.96</v>
          </cell>
        </row>
        <row r="257">
          <cell r="AB257">
            <v>-0.36</v>
          </cell>
          <cell r="AD257">
            <v>-3.64</v>
          </cell>
          <cell r="AE257">
            <v>-0.36</v>
          </cell>
          <cell r="AG257">
            <v>-3.64</v>
          </cell>
          <cell r="AH257">
            <v>-0.36</v>
          </cell>
          <cell r="AJ257">
            <v>-3.64</v>
          </cell>
          <cell r="AK257">
            <v>-0.36</v>
          </cell>
          <cell r="AM257">
            <v>-3.64</v>
          </cell>
          <cell r="AN257">
            <v>-0.36</v>
          </cell>
          <cell r="AP257">
            <v>-4.26</v>
          </cell>
          <cell r="AQ257">
            <v>-0.36</v>
          </cell>
          <cell r="AS257">
            <v>-5.96</v>
          </cell>
          <cell r="AT257">
            <v>-0.36</v>
          </cell>
          <cell r="AV257">
            <v>-5.96</v>
          </cell>
          <cell r="AW257">
            <v>-0.36</v>
          </cell>
          <cell r="AY257">
            <v>-7.53</v>
          </cell>
          <cell r="AZ257">
            <v>-0.36</v>
          </cell>
          <cell r="BB257">
            <v>-5.96</v>
          </cell>
        </row>
        <row r="258">
          <cell r="AB258">
            <v>-0.35499999999999998</v>
          </cell>
          <cell r="AD258">
            <v>-3.64</v>
          </cell>
          <cell r="AE258">
            <v>-0.35499999999999998</v>
          </cell>
          <cell r="AG258">
            <v>-3.64</v>
          </cell>
          <cell r="AH258">
            <v>-0.35499999999999998</v>
          </cell>
          <cell r="AJ258">
            <v>-4.26</v>
          </cell>
          <cell r="AK258">
            <v>-0.35499999999999998</v>
          </cell>
          <cell r="AM258">
            <v>-4.26</v>
          </cell>
          <cell r="AN258">
            <v>-0.35499999999999998</v>
          </cell>
          <cell r="AP258">
            <v>-3.64</v>
          </cell>
          <cell r="AQ258">
            <v>-0.35499999999999998</v>
          </cell>
          <cell r="AS258">
            <v>-5.96</v>
          </cell>
          <cell r="AT258">
            <v>-0.35499999999999998</v>
          </cell>
          <cell r="AV258">
            <v>-4.3999999999999995</v>
          </cell>
          <cell r="AW258">
            <v>-0.35499999999999998</v>
          </cell>
          <cell r="AY258">
            <v>-5.96</v>
          </cell>
          <cell r="AZ258">
            <v>-0.35499999999999998</v>
          </cell>
          <cell r="BB258">
            <v>-5.96</v>
          </cell>
        </row>
        <row r="259">
          <cell r="AB259">
            <v>-0.35</v>
          </cell>
          <cell r="AD259">
            <v>-3.64</v>
          </cell>
          <cell r="AE259">
            <v>-0.35</v>
          </cell>
          <cell r="AG259">
            <v>-3.01</v>
          </cell>
          <cell r="AH259">
            <v>-0.35</v>
          </cell>
          <cell r="AJ259">
            <v>-3.64</v>
          </cell>
          <cell r="AK259">
            <v>-0.35</v>
          </cell>
          <cell r="AM259">
            <v>-3.64</v>
          </cell>
          <cell r="AN259">
            <v>-0.35</v>
          </cell>
          <cell r="AP259">
            <v>-3.64</v>
          </cell>
          <cell r="AQ259">
            <v>-0.35</v>
          </cell>
          <cell r="AS259">
            <v>-5.96</v>
          </cell>
          <cell r="AT259">
            <v>-0.35</v>
          </cell>
          <cell r="AV259">
            <v>-4.3999999999999995</v>
          </cell>
          <cell r="AW259">
            <v>-0.35</v>
          </cell>
          <cell r="AY259">
            <v>-5.96</v>
          </cell>
          <cell r="AZ259">
            <v>-0.35</v>
          </cell>
          <cell r="BB259">
            <v>-5.96</v>
          </cell>
        </row>
        <row r="260">
          <cell r="AB260">
            <v>-0.34499999999999997</v>
          </cell>
          <cell r="AD260">
            <v>-3.64</v>
          </cell>
          <cell r="AE260">
            <v>-0.34499999999999997</v>
          </cell>
          <cell r="AG260">
            <v>-3.64</v>
          </cell>
          <cell r="AH260">
            <v>-0.34499999999999997</v>
          </cell>
          <cell r="AJ260">
            <v>-4.26</v>
          </cell>
          <cell r="AK260">
            <v>-0.34499999999999997</v>
          </cell>
          <cell r="AM260">
            <v>-4.26</v>
          </cell>
          <cell r="AN260">
            <v>-0.34499999999999997</v>
          </cell>
          <cell r="AP260">
            <v>-3.64</v>
          </cell>
          <cell r="AQ260">
            <v>-0.34499999999999997</v>
          </cell>
          <cell r="AS260">
            <v>-5.96</v>
          </cell>
          <cell r="AT260">
            <v>-0.34499999999999997</v>
          </cell>
          <cell r="AV260">
            <v>-5.96</v>
          </cell>
          <cell r="AW260">
            <v>-0.34499999999999997</v>
          </cell>
          <cell r="AY260">
            <v>-5.96</v>
          </cell>
          <cell r="AZ260">
            <v>-0.34499999999999997</v>
          </cell>
          <cell r="BB260">
            <v>-5.96</v>
          </cell>
        </row>
        <row r="261">
          <cell r="AB261">
            <v>-0.34</v>
          </cell>
          <cell r="AD261">
            <v>-3.64</v>
          </cell>
          <cell r="AE261">
            <v>-0.34</v>
          </cell>
          <cell r="AG261">
            <v>-3.64</v>
          </cell>
          <cell r="AH261">
            <v>-0.34</v>
          </cell>
          <cell r="AJ261">
            <v>-4.26</v>
          </cell>
          <cell r="AK261">
            <v>-0.34</v>
          </cell>
          <cell r="AM261">
            <v>-3.64</v>
          </cell>
          <cell r="AN261">
            <v>-0.34</v>
          </cell>
          <cell r="AP261">
            <v>-4.8899999999999997</v>
          </cell>
          <cell r="AQ261">
            <v>-0.34</v>
          </cell>
          <cell r="AS261">
            <v>-5.96</v>
          </cell>
          <cell r="AT261">
            <v>-0.34</v>
          </cell>
          <cell r="AV261">
            <v>-5.96</v>
          </cell>
          <cell r="AW261">
            <v>-0.34</v>
          </cell>
          <cell r="AY261">
            <v>-5.96</v>
          </cell>
          <cell r="AZ261">
            <v>-0.34</v>
          </cell>
          <cell r="BB261">
            <v>-5.96</v>
          </cell>
        </row>
        <row r="262">
          <cell r="AB262">
            <v>-0.33500000000000002</v>
          </cell>
          <cell r="AD262">
            <v>-3.64</v>
          </cell>
          <cell r="AE262">
            <v>-0.33500000000000002</v>
          </cell>
          <cell r="AG262">
            <v>-3.64</v>
          </cell>
          <cell r="AH262">
            <v>-0.33500000000000002</v>
          </cell>
          <cell r="AJ262">
            <v>-3.64</v>
          </cell>
          <cell r="AK262">
            <v>-0.33500000000000002</v>
          </cell>
          <cell r="AM262">
            <v>-3.64</v>
          </cell>
          <cell r="AN262">
            <v>-0.33500000000000002</v>
          </cell>
          <cell r="AP262">
            <v>-4.26</v>
          </cell>
          <cell r="AQ262">
            <v>-0.33500000000000002</v>
          </cell>
          <cell r="AS262">
            <v>-5.96</v>
          </cell>
          <cell r="AT262">
            <v>-0.33500000000000002</v>
          </cell>
          <cell r="AV262">
            <v>-5.96</v>
          </cell>
          <cell r="AW262">
            <v>-0.33500000000000002</v>
          </cell>
          <cell r="AY262">
            <v>-5.96</v>
          </cell>
          <cell r="AZ262">
            <v>-0.33500000000000002</v>
          </cell>
          <cell r="BB262">
            <v>-5.96</v>
          </cell>
        </row>
        <row r="263">
          <cell r="AB263">
            <v>-0.33</v>
          </cell>
          <cell r="AD263">
            <v>-3.64</v>
          </cell>
          <cell r="AE263">
            <v>-0.33</v>
          </cell>
          <cell r="AG263">
            <v>-3.64</v>
          </cell>
          <cell r="AH263">
            <v>-0.33</v>
          </cell>
          <cell r="AJ263">
            <v>-4.26</v>
          </cell>
          <cell r="AK263">
            <v>-0.33</v>
          </cell>
          <cell r="AM263">
            <v>-3.64</v>
          </cell>
          <cell r="AN263">
            <v>-0.33</v>
          </cell>
          <cell r="AP263">
            <v>-4.26</v>
          </cell>
          <cell r="AQ263">
            <v>-0.33</v>
          </cell>
          <cell r="AS263">
            <v>-7.53</v>
          </cell>
          <cell r="AT263">
            <v>-0.33</v>
          </cell>
          <cell r="AV263">
            <v>-5.96</v>
          </cell>
          <cell r="AW263">
            <v>-0.33</v>
          </cell>
          <cell r="AY263">
            <v>-5.96</v>
          </cell>
          <cell r="AZ263">
            <v>-0.33</v>
          </cell>
          <cell r="BB263">
            <v>-5.96</v>
          </cell>
        </row>
        <row r="264">
          <cell r="AB264">
            <v>-0.32500000000000001</v>
          </cell>
          <cell r="AD264">
            <v>-3.01</v>
          </cell>
          <cell r="AE264">
            <v>-0.32500000000000001</v>
          </cell>
          <cell r="AG264">
            <v>-4.26</v>
          </cell>
          <cell r="AH264">
            <v>-0.32500000000000001</v>
          </cell>
          <cell r="AJ264">
            <v>-3.64</v>
          </cell>
          <cell r="AK264">
            <v>-0.32500000000000001</v>
          </cell>
          <cell r="AM264">
            <v>-4.26</v>
          </cell>
          <cell r="AN264">
            <v>-0.32500000000000001</v>
          </cell>
          <cell r="AP264">
            <v>-4.8899999999999997</v>
          </cell>
          <cell r="AQ264">
            <v>-0.32500000000000001</v>
          </cell>
          <cell r="AS264">
            <v>-4.3999999999999995</v>
          </cell>
          <cell r="AT264">
            <v>-0.32500000000000001</v>
          </cell>
          <cell r="AV264">
            <v>-5.96</v>
          </cell>
          <cell r="AW264">
            <v>-0.32500000000000001</v>
          </cell>
          <cell r="AY264">
            <v>-5.96</v>
          </cell>
          <cell r="AZ264">
            <v>-0.32500000000000001</v>
          </cell>
          <cell r="BB264">
            <v>-5.96</v>
          </cell>
        </row>
        <row r="265">
          <cell r="AB265">
            <v>-0.32</v>
          </cell>
          <cell r="AD265">
            <v>-3.01</v>
          </cell>
          <cell r="AE265">
            <v>-0.32</v>
          </cell>
          <cell r="AG265">
            <v>-3.64</v>
          </cell>
          <cell r="AH265">
            <v>-0.32</v>
          </cell>
          <cell r="AJ265">
            <v>-3.64</v>
          </cell>
          <cell r="AK265">
            <v>-0.32</v>
          </cell>
          <cell r="AM265">
            <v>-3.64</v>
          </cell>
          <cell r="AN265">
            <v>-0.32</v>
          </cell>
          <cell r="AP265">
            <v>-3.64</v>
          </cell>
          <cell r="AQ265">
            <v>-0.32</v>
          </cell>
          <cell r="AS265">
            <v>-5.96</v>
          </cell>
          <cell r="AT265">
            <v>-0.32</v>
          </cell>
          <cell r="AV265">
            <v>-5.96</v>
          </cell>
          <cell r="AW265">
            <v>-0.32</v>
          </cell>
          <cell r="AY265">
            <v>-5.96</v>
          </cell>
          <cell r="AZ265">
            <v>-0.32</v>
          </cell>
          <cell r="BB265">
            <v>-4.3999999999999995</v>
          </cell>
        </row>
        <row r="266">
          <cell r="AB266">
            <v>-0.315</v>
          </cell>
          <cell r="AD266">
            <v>-3.01</v>
          </cell>
          <cell r="AE266">
            <v>-0.315</v>
          </cell>
          <cell r="AG266">
            <v>-3.64</v>
          </cell>
          <cell r="AH266">
            <v>-0.315</v>
          </cell>
          <cell r="AJ266">
            <v>-3.64</v>
          </cell>
          <cell r="AK266">
            <v>-0.315</v>
          </cell>
          <cell r="AM266">
            <v>-4.26</v>
          </cell>
          <cell r="AN266">
            <v>-0.315</v>
          </cell>
          <cell r="AP266">
            <v>-4.26</v>
          </cell>
          <cell r="AQ266">
            <v>-0.315</v>
          </cell>
          <cell r="AS266">
            <v>-5.96</v>
          </cell>
          <cell r="AT266">
            <v>-0.315</v>
          </cell>
          <cell r="AV266">
            <v>-4.3999999999999995</v>
          </cell>
          <cell r="AW266">
            <v>-0.315</v>
          </cell>
          <cell r="AY266">
            <v>-5.96</v>
          </cell>
          <cell r="AZ266">
            <v>-0.315</v>
          </cell>
          <cell r="BB266">
            <v>-5.96</v>
          </cell>
        </row>
        <row r="267">
          <cell r="AB267">
            <v>-0.31</v>
          </cell>
          <cell r="AD267">
            <v>-3.64</v>
          </cell>
          <cell r="AE267">
            <v>-0.31</v>
          </cell>
          <cell r="AG267">
            <v>-3.64</v>
          </cell>
          <cell r="AH267">
            <v>-0.31</v>
          </cell>
          <cell r="AJ267">
            <v>-3.64</v>
          </cell>
          <cell r="AK267">
            <v>-0.31</v>
          </cell>
          <cell r="AM267">
            <v>-4.26</v>
          </cell>
          <cell r="AN267">
            <v>-0.31</v>
          </cell>
          <cell r="AP267">
            <v>-4.26</v>
          </cell>
          <cell r="AQ267">
            <v>-0.31</v>
          </cell>
          <cell r="AS267">
            <v>-5.96</v>
          </cell>
          <cell r="AT267">
            <v>-0.31</v>
          </cell>
          <cell r="AV267">
            <v>-5.96</v>
          </cell>
          <cell r="AW267">
            <v>-0.31</v>
          </cell>
          <cell r="AY267">
            <v>-5.96</v>
          </cell>
          <cell r="AZ267">
            <v>-0.31</v>
          </cell>
          <cell r="BB267">
            <v>-5.96</v>
          </cell>
        </row>
        <row r="268">
          <cell r="AB268">
            <v>-0.30499999999999999</v>
          </cell>
          <cell r="AD268">
            <v>-4.26</v>
          </cell>
          <cell r="AE268">
            <v>-0.30499999999999999</v>
          </cell>
          <cell r="AG268">
            <v>-4.26</v>
          </cell>
          <cell r="AH268">
            <v>-0.30499999999999999</v>
          </cell>
          <cell r="AJ268">
            <v>-3.64</v>
          </cell>
          <cell r="AK268">
            <v>-0.30499999999999999</v>
          </cell>
          <cell r="AM268">
            <v>-4.26</v>
          </cell>
          <cell r="AN268">
            <v>-0.30499999999999999</v>
          </cell>
          <cell r="AP268">
            <v>-4.26</v>
          </cell>
          <cell r="AQ268">
            <v>-0.30499999999999999</v>
          </cell>
          <cell r="AS268">
            <v>-5.96</v>
          </cell>
          <cell r="AT268">
            <v>-0.30499999999999999</v>
          </cell>
          <cell r="AV268">
            <v>-5.96</v>
          </cell>
          <cell r="AW268">
            <v>-0.30499999999999999</v>
          </cell>
          <cell r="AY268">
            <v>-4.3999999999999995</v>
          </cell>
          <cell r="AZ268">
            <v>-0.30499999999999999</v>
          </cell>
          <cell r="BB268">
            <v>-5.96</v>
          </cell>
        </row>
        <row r="269">
          <cell r="AB269">
            <v>-0.3</v>
          </cell>
          <cell r="AD269">
            <v>-3.01</v>
          </cell>
          <cell r="AE269">
            <v>-0.3</v>
          </cell>
          <cell r="AG269">
            <v>-3.64</v>
          </cell>
          <cell r="AH269">
            <v>-0.3</v>
          </cell>
          <cell r="AJ269">
            <v>-3.64</v>
          </cell>
          <cell r="AK269">
            <v>-0.3</v>
          </cell>
          <cell r="AM269">
            <v>-3.64</v>
          </cell>
          <cell r="AN269">
            <v>-0.3</v>
          </cell>
          <cell r="AP269">
            <v>-4.8899999999999997</v>
          </cell>
          <cell r="AQ269">
            <v>-0.3</v>
          </cell>
          <cell r="AS269">
            <v>-5.96</v>
          </cell>
          <cell r="AT269">
            <v>-0.3</v>
          </cell>
          <cell r="AV269">
            <v>-5.96</v>
          </cell>
          <cell r="AW269">
            <v>-0.3</v>
          </cell>
          <cell r="AY269">
            <v>-7.53</v>
          </cell>
          <cell r="AZ269">
            <v>-0.3</v>
          </cell>
          <cell r="BB269">
            <v>-5.96</v>
          </cell>
        </row>
        <row r="270">
          <cell r="AB270">
            <v>-0.29499999999999998</v>
          </cell>
          <cell r="AD270">
            <v>-3.01</v>
          </cell>
          <cell r="AE270">
            <v>-0.29499999999999998</v>
          </cell>
          <cell r="AG270">
            <v>-3.01</v>
          </cell>
          <cell r="AH270">
            <v>-0.29499999999999998</v>
          </cell>
          <cell r="AJ270">
            <v>-4.8899999999999997</v>
          </cell>
          <cell r="AK270">
            <v>-0.29499999999999998</v>
          </cell>
          <cell r="AM270">
            <v>-4.26</v>
          </cell>
          <cell r="AN270">
            <v>-0.29499999999999998</v>
          </cell>
          <cell r="AP270">
            <v>-3.64</v>
          </cell>
          <cell r="AQ270">
            <v>-0.29499999999999998</v>
          </cell>
          <cell r="AS270">
            <v>-5.96</v>
          </cell>
          <cell r="AT270">
            <v>-0.29499999999999998</v>
          </cell>
          <cell r="AV270">
            <v>-5.96</v>
          </cell>
          <cell r="AW270">
            <v>-0.29499999999999998</v>
          </cell>
          <cell r="AY270">
            <v>-5.96</v>
          </cell>
          <cell r="AZ270">
            <v>-0.29499999999999998</v>
          </cell>
          <cell r="BB270">
            <v>-5.96</v>
          </cell>
        </row>
        <row r="271">
          <cell r="AB271">
            <v>-0.28999999999999998</v>
          </cell>
          <cell r="AD271">
            <v>-3.01</v>
          </cell>
          <cell r="AE271">
            <v>-0.28999999999999998</v>
          </cell>
          <cell r="AG271">
            <v>-3.64</v>
          </cell>
          <cell r="AH271">
            <v>-0.28999999999999998</v>
          </cell>
          <cell r="AJ271">
            <v>-3.64</v>
          </cell>
          <cell r="AK271">
            <v>-0.28999999999999998</v>
          </cell>
          <cell r="AM271">
            <v>-3.64</v>
          </cell>
          <cell r="AN271">
            <v>-0.28999999999999998</v>
          </cell>
          <cell r="AP271">
            <v>-4.26</v>
          </cell>
          <cell r="AQ271">
            <v>-0.28999999999999998</v>
          </cell>
          <cell r="AS271">
            <v>-5.96</v>
          </cell>
          <cell r="AT271">
            <v>-0.28999999999999998</v>
          </cell>
          <cell r="AV271">
            <v>-4.3999999999999995</v>
          </cell>
          <cell r="AW271">
            <v>-0.28999999999999998</v>
          </cell>
          <cell r="AY271">
            <v>-5.96</v>
          </cell>
          <cell r="AZ271">
            <v>-0.28999999999999998</v>
          </cell>
          <cell r="BB271">
            <v>-7.53</v>
          </cell>
        </row>
        <row r="272">
          <cell r="AB272">
            <v>-0.28499999999999998</v>
          </cell>
          <cell r="AD272">
            <v>-3.64</v>
          </cell>
          <cell r="AE272">
            <v>-0.28499999999999998</v>
          </cell>
          <cell r="AG272">
            <v>-3.64</v>
          </cell>
          <cell r="AH272">
            <v>-0.28499999999999998</v>
          </cell>
          <cell r="AJ272">
            <v>-3.64</v>
          </cell>
          <cell r="AK272">
            <v>-0.28499999999999998</v>
          </cell>
          <cell r="AM272">
            <v>-4.26</v>
          </cell>
          <cell r="AN272">
            <v>-0.28499999999999998</v>
          </cell>
          <cell r="AP272">
            <v>-4.26</v>
          </cell>
          <cell r="AQ272">
            <v>-0.28499999999999998</v>
          </cell>
          <cell r="AS272">
            <v>-5.96</v>
          </cell>
          <cell r="AT272">
            <v>-0.28499999999999998</v>
          </cell>
          <cell r="AV272">
            <v>-4.3999999999999995</v>
          </cell>
          <cell r="AW272">
            <v>-0.28499999999999998</v>
          </cell>
          <cell r="AY272">
            <v>-5.96</v>
          </cell>
          <cell r="AZ272">
            <v>-0.28499999999999998</v>
          </cell>
          <cell r="BB272">
            <v>-5.96</v>
          </cell>
        </row>
        <row r="273">
          <cell r="AB273">
            <v>-0.28000000000000003</v>
          </cell>
          <cell r="AD273">
            <v>-3.01</v>
          </cell>
          <cell r="AE273">
            <v>-0.28000000000000003</v>
          </cell>
          <cell r="AG273">
            <v>-3.64</v>
          </cell>
          <cell r="AH273">
            <v>-0.28000000000000003</v>
          </cell>
          <cell r="AJ273">
            <v>-3.64</v>
          </cell>
          <cell r="AK273">
            <v>-0.28000000000000003</v>
          </cell>
          <cell r="AM273">
            <v>-3.64</v>
          </cell>
          <cell r="AN273">
            <v>-0.28000000000000003</v>
          </cell>
          <cell r="AP273">
            <v>-3.64</v>
          </cell>
          <cell r="AQ273">
            <v>-0.28000000000000003</v>
          </cell>
          <cell r="AS273">
            <v>-5.96</v>
          </cell>
          <cell r="AT273">
            <v>-0.28000000000000003</v>
          </cell>
          <cell r="AV273">
            <v>-4.3999999999999995</v>
          </cell>
          <cell r="AW273">
            <v>-0.28000000000000003</v>
          </cell>
          <cell r="AY273">
            <v>-5.96</v>
          </cell>
          <cell r="AZ273">
            <v>-0.28000000000000003</v>
          </cell>
          <cell r="BB273">
            <v>-7.53</v>
          </cell>
        </row>
        <row r="274">
          <cell r="AB274">
            <v>-0.27500000000000002</v>
          </cell>
          <cell r="AD274">
            <v>-3.64</v>
          </cell>
          <cell r="AE274">
            <v>-0.27500000000000002</v>
          </cell>
          <cell r="AG274">
            <v>-3.64</v>
          </cell>
          <cell r="AH274">
            <v>-0.27500000000000002</v>
          </cell>
          <cell r="AJ274">
            <v>-3.64</v>
          </cell>
          <cell r="AK274">
            <v>-0.27500000000000002</v>
          </cell>
          <cell r="AM274">
            <v>-4.26</v>
          </cell>
          <cell r="AN274">
            <v>-0.27500000000000002</v>
          </cell>
          <cell r="AP274">
            <v>-3.64</v>
          </cell>
          <cell r="AQ274">
            <v>-0.27500000000000002</v>
          </cell>
          <cell r="AS274">
            <v>-5.96</v>
          </cell>
          <cell r="AT274">
            <v>-0.27500000000000002</v>
          </cell>
          <cell r="AV274">
            <v>-7.53</v>
          </cell>
          <cell r="AW274">
            <v>-0.27500000000000002</v>
          </cell>
          <cell r="AY274">
            <v>-5.96</v>
          </cell>
          <cell r="AZ274">
            <v>-0.27500000000000002</v>
          </cell>
          <cell r="BB274">
            <v>-5.96</v>
          </cell>
        </row>
        <row r="275">
          <cell r="AB275">
            <v>-0.27</v>
          </cell>
          <cell r="AD275">
            <v>-3.64</v>
          </cell>
          <cell r="AE275">
            <v>-0.27</v>
          </cell>
          <cell r="AG275">
            <v>-3.01</v>
          </cell>
          <cell r="AH275">
            <v>-0.27</v>
          </cell>
          <cell r="AJ275">
            <v>-3.01</v>
          </cell>
          <cell r="AK275">
            <v>-0.27</v>
          </cell>
          <cell r="AM275">
            <v>-3.64</v>
          </cell>
          <cell r="AN275">
            <v>-0.27</v>
          </cell>
          <cell r="AP275">
            <v>-4.26</v>
          </cell>
          <cell r="AQ275">
            <v>-0.27</v>
          </cell>
          <cell r="AS275">
            <v>-4.3999999999999995</v>
          </cell>
          <cell r="AT275">
            <v>-0.27</v>
          </cell>
          <cell r="AV275">
            <v>-4.3999999999999995</v>
          </cell>
          <cell r="AW275">
            <v>-0.27</v>
          </cell>
          <cell r="AY275">
            <v>-5.96</v>
          </cell>
          <cell r="AZ275">
            <v>-0.27</v>
          </cell>
          <cell r="BB275">
            <v>-5.96</v>
          </cell>
        </row>
        <row r="276">
          <cell r="AB276">
            <v>-0.26500000000000001</v>
          </cell>
          <cell r="AD276">
            <v>-3.64</v>
          </cell>
          <cell r="AE276">
            <v>-0.26500000000000001</v>
          </cell>
          <cell r="AG276">
            <v>-3.64</v>
          </cell>
          <cell r="AH276">
            <v>-0.26500000000000001</v>
          </cell>
          <cell r="AJ276">
            <v>-3.64</v>
          </cell>
          <cell r="AK276">
            <v>-0.26500000000000001</v>
          </cell>
          <cell r="AM276">
            <v>-4.26</v>
          </cell>
          <cell r="AN276">
            <v>-0.26500000000000001</v>
          </cell>
          <cell r="AP276">
            <v>-4.26</v>
          </cell>
          <cell r="AQ276">
            <v>-0.26500000000000001</v>
          </cell>
          <cell r="AS276">
            <v>-4.3999999999999995</v>
          </cell>
          <cell r="AT276">
            <v>-0.26500000000000001</v>
          </cell>
          <cell r="AV276">
            <v>-4.3999999999999995</v>
          </cell>
          <cell r="AW276">
            <v>-0.26500000000000001</v>
          </cell>
          <cell r="AY276">
            <v>-4.3999999999999995</v>
          </cell>
          <cell r="AZ276">
            <v>-0.26500000000000001</v>
          </cell>
          <cell r="BB276">
            <v>-5.96</v>
          </cell>
        </row>
        <row r="277">
          <cell r="AB277">
            <v>-0.26</v>
          </cell>
          <cell r="AD277">
            <v>-3.64</v>
          </cell>
          <cell r="AE277">
            <v>-0.26</v>
          </cell>
          <cell r="AG277">
            <v>-3.01</v>
          </cell>
          <cell r="AH277">
            <v>-0.26</v>
          </cell>
          <cell r="AJ277">
            <v>-3.64</v>
          </cell>
          <cell r="AK277">
            <v>-0.26</v>
          </cell>
          <cell r="AM277">
            <v>-3.64</v>
          </cell>
          <cell r="AN277">
            <v>-0.26</v>
          </cell>
          <cell r="AP277">
            <v>-4.26</v>
          </cell>
          <cell r="AQ277">
            <v>-0.26</v>
          </cell>
          <cell r="AS277">
            <v>-2.8400000000000003</v>
          </cell>
          <cell r="AT277">
            <v>-0.26</v>
          </cell>
          <cell r="AV277">
            <v>-5.96</v>
          </cell>
          <cell r="AW277">
            <v>-0.26</v>
          </cell>
          <cell r="AY277">
            <v>-4.3999999999999995</v>
          </cell>
          <cell r="AZ277">
            <v>-0.26</v>
          </cell>
          <cell r="BB277">
            <v>-5.96</v>
          </cell>
        </row>
        <row r="278">
          <cell r="AB278">
            <v>-0.255</v>
          </cell>
          <cell r="AD278">
            <v>-3.64</v>
          </cell>
          <cell r="AE278">
            <v>-0.255</v>
          </cell>
          <cell r="AG278">
            <v>-3.64</v>
          </cell>
          <cell r="AH278">
            <v>-0.255</v>
          </cell>
          <cell r="AJ278">
            <v>-3.01</v>
          </cell>
          <cell r="AK278">
            <v>-0.255</v>
          </cell>
          <cell r="AM278">
            <v>-3.64</v>
          </cell>
          <cell r="AN278">
            <v>-0.255</v>
          </cell>
          <cell r="AP278">
            <v>-4.8899999999999997</v>
          </cell>
          <cell r="AQ278">
            <v>-0.255</v>
          </cell>
          <cell r="AS278">
            <v>-4.3999999999999995</v>
          </cell>
          <cell r="AT278">
            <v>-0.255</v>
          </cell>
          <cell r="AV278">
            <v>-5.96</v>
          </cell>
          <cell r="AW278">
            <v>-0.255</v>
          </cell>
          <cell r="AY278">
            <v>-4.3999999999999995</v>
          </cell>
          <cell r="AZ278">
            <v>-0.255</v>
          </cell>
          <cell r="BB278">
            <v>-5.96</v>
          </cell>
        </row>
        <row r="279">
          <cell r="AB279">
            <v>-0.25</v>
          </cell>
          <cell r="AD279">
            <v>-3.64</v>
          </cell>
          <cell r="AE279">
            <v>-0.25</v>
          </cell>
          <cell r="AG279">
            <v>-3.64</v>
          </cell>
          <cell r="AH279">
            <v>-0.25</v>
          </cell>
          <cell r="AJ279">
            <v>-3.64</v>
          </cell>
          <cell r="AK279">
            <v>-0.25</v>
          </cell>
          <cell r="AM279">
            <v>-4.26</v>
          </cell>
          <cell r="AN279">
            <v>-0.25</v>
          </cell>
          <cell r="AP279">
            <v>-3.64</v>
          </cell>
          <cell r="AQ279">
            <v>-0.25</v>
          </cell>
          <cell r="AS279">
            <v>-5.96</v>
          </cell>
          <cell r="AT279">
            <v>-0.25</v>
          </cell>
          <cell r="AV279">
            <v>-2.8400000000000003</v>
          </cell>
          <cell r="AW279">
            <v>-0.25</v>
          </cell>
          <cell r="AY279">
            <v>-7.53</v>
          </cell>
          <cell r="AZ279">
            <v>-0.25</v>
          </cell>
          <cell r="BB279">
            <v>-5.96</v>
          </cell>
        </row>
        <row r="280">
          <cell r="AB280">
            <v>-0.245</v>
          </cell>
          <cell r="AD280">
            <v>-3.64</v>
          </cell>
          <cell r="AE280">
            <v>-0.245</v>
          </cell>
          <cell r="AG280">
            <v>-3.64</v>
          </cell>
          <cell r="AH280">
            <v>-0.245</v>
          </cell>
          <cell r="AJ280">
            <v>-4.26</v>
          </cell>
          <cell r="AK280">
            <v>-0.245</v>
          </cell>
          <cell r="AM280">
            <v>-3.64</v>
          </cell>
          <cell r="AN280">
            <v>-0.245</v>
          </cell>
          <cell r="AP280">
            <v>-3.64</v>
          </cell>
          <cell r="AQ280">
            <v>-0.245</v>
          </cell>
          <cell r="AS280">
            <v>-4.3999999999999995</v>
          </cell>
          <cell r="AT280">
            <v>-0.245</v>
          </cell>
          <cell r="AV280">
            <v>-7.53</v>
          </cell>
          <cell r="AW280">
            <v>-0.245</v>
          </cell>
          <cell r="AY280">
            <v>-5.96</v>
          </cell>
          <cell r="AZ280">
            <v>-0.245</v>
          </cell>
          <cell r="BB280">
            <v>-5.96</v>
          </cell>
        </row>
        <row r="281">
          <cell r="AB281">
            <v>-0.24</v>
          </cell>
          <cell r="AD281">
            <v>-3.64</v>
          </cell>
          <cell r="AE281">
            <v>-0.24</v>
          </cell>
          <cell r="AG281">
            <v>-3.64</v>
          </cell>
          <cell r="AH281">
            <v>-0.24</v>
          </cell>
          <cell r="AJ281">
            <v>-3.64</v>
          </cell>
          <cell r="AK281">
            <v>-0.24</v>
          </cell>
          <cell r="AM281">
            <v>-3.64</v>
          </cell>
          <cell r="AN281">
            <v>-0.24</v>
          </cell>
          <cell r="AP281">
            <v>-4.26</v>
          </cell>
          <cell r="AQ281">
            <v>-0.24</v>
          </cell>
          <cell r="AS281">
            <v>-4.3999999999999995</v>
          </cell>
          <cell r="AT281">
            <v>-0.24</v>
          </cell>
          <cell r="AV281">
            <v>-4.3999999999999995</v>
          </cell>
          <cell r="AW281">
            <v>-0.24</v>
          </cell>
          <cell r="AY281">
            <v>-5.96</v>
          </cell>
          <cell r="AZ281">
            <v>-0.24</v>
          </cell>
          <cell r="BB281">
            <v>-5.96</v>
          </cell>
        </row>
        <row r="282">
          <cell r="AB282">
            <v>-0.23499999999999999</v>
          </cell>
          <cell r="AD282">
            <v>-3.01</v>
          </cell>
          <cell r="AE282">
            <v>-0.23499999999999999</v>
          </cell>
          <cell r="AG282">
            <v>-3.64</v>
          </cell>
          <cell r="AH282">
            <v>-0.23499999999999999</v>
          </cell>
          <cell r="AJ282">
            <v>-3.64</v>
          </cell>
          <cell r="AK282">
            <v>-0.23499999999999999</v>
          </cell>
          <cell r="AM282">
            <v>-3.64</v>
          </cell>
          <cell r="AN282">
            <v>-0.23499999999999999</v>
          </cell>
          <cell r="AP282">
            <v>-4.26</v>
          </cell>
          <cell r="AQ282">
            <v>-0.23499999999999999</v>
          </cell>
          <cell r="AS282">
            <v>-2.8400000000000003</v>
          </cell>
          <cell r="AT282">
            <v>-0.23499999999999999</v>
          </cell>
          <cell r="AV282">
            <v>-4.3999999999999995</v>
          </cell>
          <cell r="AW282">
            <v>-0.23499999999999999</v>
          </cell>
          <cell r="AY282">
            <v>-5.96</v>
          </cell>
          <cell r="AZ282">
            <v>-0.23499999999999999</v>
          </cell>
          <cell r="BB282">
            <v>-4.3999999999999995</v>
          </cell>
        </row>
        <row r="283">
          <cell r="AB283">
            <v>-0.23</v>
          </cell>
          <cell r="AD283">
            <v>-3.64</v>
          </cell>
          <cell r="AE283">
            <v>-0.23</v>
          </cell>
          <cell r="AG283">
            <v>-3.64</v>
          </cell>
          <cell r="AH283">
            <v>-0.23</v>
          </cell>
          <cell r="AJ283">
            <v>-3.01</v>
          </cell>
          <cell r="AK283">
            <v>-0.23</v>
          </cell>
          <cell r="AM283">
            <v>-3.01</v>
          </cell>
          <cell r="AN283">
            <v>-0.23</v>
          </cell>
          <cell r="AP283">
            <v>-4.26</v>
          </cell>
          <cell r="AQ283">
            <v>-0.23</v>
          </cell>
          <cell r="AS283">
            <v>-4.3999999999999995</v>
          </cell>
          <cell r="AT283">
            <v>-0.23</v>
          </cell>
          <cell r="AV283">
            <v>-4.3999999999999995</v>
          </cell>
          <cell r="AW283">
            <v>-0.23</v>
          </cell>
          <cell r="AY283">
            <v>-4.3999999999999995</v>
          </cell>
          <cell r="AZ283">
            <v>-0.23</v>
          </cell>
          <cell r="BB283">
            <v>-4.3999999999999995</v>
          </cell>
        </row>
        <row r="284">
          <cell r="AB284">
            <v>-0.22500000000000001</v>
          </cell>
          <cell r="AD284">
            <v>-3.01</v>
          </cell>
          <cell r="AE284">
            <v>-0.22500000000000001</v>
          </cell>
          <cell r="AG284">
            <v>-3.01</v>
          </cell>
          <cell r="AH284">
            <v>-0.22500000000000001</v>
          </cell>
          <cell r="AJ284">
            <v>-3.01</v>
          </cell>
          <cell r="AK284">
            <v>-0.22500000000000001</v>
          </cell>
          <cell r="AM284">
            <v>-4.26</v>
          </cell>
          <cell r="AN284">
            <v>-0.22500000000000001</v>
          </cell>
          <cell r="AP284">
            <v>-4.8899999999999997</v>
          </cell>
          <cell r="AQ284">
            <v>-0.22500000000000001</v>
          </cell>
          <cell r="AS284">
            <v>-4.3999999999999995</v>
          </cell>
          <cell r="AT284">
            <v>-0.22500000000000001</v>
          </cell>
          <cell r="AV284">
            <v>-4.3999999999999995</v>
          </cell>
          <cell r="AW284">
            <v>-0.22500000000000001</v>
          </cell>
          <cell r="AY284">
            <v>-4.3999999999999995</v>
          </cell>
          <cell r="AZ284">
            <v>-0.22500000000000001</v>
          </cell>
          <cell r="BB284">
            <v>-5.96</v>
          </cell>
        </row>
        <row r="285">
          <cell r="AB285">
            <v>-0.22</v>
          </cell>
          <cell r="AD285">
            <v>-2.39</v>
          </cell>
          <cell r="AE285">
            <v>-0.22</v>
          </cell>
          <cell r="AG285">
            <v>-3.01</v>
          </cell>
          <cell r="AH285">
            <v>-0.22</v>
          </cell>
          <cell r="AJ285">
            <v>-3.64</v>
          </cell>
          <cell r="AK285">
            <v>-0.22</v>
          </cell>
          <cell r="AM285">
            <v>-3.64</v>
          </cell>
          <cell r="AN285">
            <v>-0.22</v>
          </cell>
          <cell r="AP285">
            <v>-3.64</v>
          </cell>
          <cell r="AQ285">
            <v>-0.22</v>
          </cell>
          <cell r="AS285">
            <v>-5.96</v>
          </cell>
          <cell r="AT285">
            <v>-0.22</v>
          </cell>
          <cell r="AV285">
            <v>-2.8400000000000003</v>
          </cell>
          <cell r="AW285">
            <v>-0.22</v>
          </cell>
          <cell r="AY285">
            <v>-4.3999999999999995</v>
          </cell>
          <cell r="AZ285">
            <v>-0.22</v>
          </cell>
          <cell r="BB285">
            <v>-5.96</v>
          </cell>
        </row>
        <row r="286">
          <cell r="AB286">
            <v>-0.215</v>
          </cell>
          <cell r="AD286">
            <v>-3.01</v>
          </cell>
          <cell r="AE286">
            <v>-0.215</v>
          </cell>
          <cell r="AG286">
            <v>-3.64</v>
          </cell>
          <cell r="AH286">
            <v>-0.215</v>
          </cell>
          <cell r="AJ286">
            <v>-3.01</v>
          </cell>
          <cell r="AK286">
            <v>-0.215</v>
          </cell>
          <cell r="AM286">
            <v>-3.01</v>
          </cell>
          <cell r="AN286">
            <v>-0.215</v>
          </cell>
          <cell r="AP286">
            <v>-3.64</v>
          </cell>
          <cell r="AQ286">
            <v>-0.215</v>
          </cell>
          <cell r="AS286">
            <v>-4.3999999999999995</v>
          </cell>
          <cell r="AT286">
            <v>-0.215</v>
          </cell>
          <cell r="AV286">
            <v>-4.3999999999999995</v>
          </cell>
          <cell r="AW286">
            <v>-0.215</v>
          </cell>
          <cell r="AY286">
            <v>-4.3999999999999995</v>
          </cell>
          <cell r="AZ286">
            <v>-0.215</v>
          </cell>
          <cell r="BB286">
            <v>-5.96</v>
          </cell>
        </row>
        <row r="287">
          <cell r="AB287">
            <v>-0.21</v>
          </cell>
          <cell r="AD287">
            <v>-3.01</v>
          </cell>
          <cell r="AE287">
            <v>-0.21</v>
          </cell>
          <cell r="AG287">
            <v>-3.64</v>
          </cell>
          <cell r="AH287">
            <v>-0.21</v>
          </cell>
          <cell r="AJ287">
            <v>-3.01</v>
          </cell>
          <cell r="AK287">
            <v>-0.21</v>
          </cell>
          <cell r="AM287">
            <v>-3.64</v>
          </cell>
          <cell r="AN287">
            <v>-0.21</v>
          </cell>
          <cell r="AP287">
            <v>-3.64</v>
          </cell>
          <cell r="AQ287">
            <v>-0.21</v>
          </cell>
          <cell r="AS287">
            <v>-4.3999999999999995</v>
          </cell>
          <cell r="AT287">
            <v>-0.21</v>
          </cell>
          <cell r="AV287">
            <v>-4.3999999999999995</v>
          </cell>
          <cell r="AW287">
            <v>-0.21</v>
          </cell>
          <cell r="AY287">
            <v>-4.3999999999999995</v>
          </cell>
          <cell r="AZ287">
            <v>-0.21</v>
          </cell>
          <cell r="BB287">
            <v>-4.3999999999999995</v>
          </cell>
        </row>
        <row r="288">
          <cell r="AB288">
            <v>-0.20499999999999999</v>
          </cell>
          <cell r="AD288">
            <v>-2.39</v>
          </cell>
          <cell r="AE288">
            <v>-0.20499999999999999</v>
          </cell>
          <cell r="AG288">
            <v>-3.01</v>
          </cell>
          <cell r="AH288">
            <v>-0.20499999999999999</v>
          </cell>
          <cell r="AJ288">
            <v>-2.39</v>
          </cell>
          <cell r="AK288">
            <v>-0.20499999999999999</v>
          </cell>
          <cell r="AM288">
            <v>-3.01</v>
          </cell>
          <cell r="AN288">
            <v>-0.20499999999999999</v>
          </cell>
          <cell r="AP288">
            <v>-3.01</v>
          </cell>
          <cell r="AQ288">
            <v>-0.20499999999999999</v>
          </cell>
          <cell r="AS288">
            <v>-4.3999999999999995</v>
          </cell>
          <cell r="AT288">
            <v>-0.20499999999999999</v>
          </cell>
          <cell r="AV288">
            <v>-2.8400000000000003</v>
          </cell>
          <cell r="AW288">
            <v>-0.20499999999999999</v>
          </cell>
          <cell r="AY288">
            <v>-4.3999999999999995</v>
          </cell>
          <cell r="AZ288">
            <v>-0.20499999999999999</v>
          </cell>
          <cell r="BB288">
            <v>-4.3999999999999995</v>
          </cell>
        </row>
        <row r="289">
          <cell r="AB289">
            <v>-0.2</v>
          </cell>
          <cell r="AD289">
            <v>-3.01</v>
          </cell>
          <cell r="AE289">
            <v>-0.2</v>
          </cell>
          <cell r="AG289">
            <v>-3.64</v>
          </cell>
          <cell r="AH289">
            <v>-0.2</v>
          </cell>
          <cell r="AJ289">
            <v>-3.01</v>
          </cell>
          <cell r="AK289">
            <v>-0.2</v>
          </cell>
          <cell r="AM289">
            <v>-2.39</v>
          </cell>
          <cell r="AN289">
            <v>-0.2</v>
          </cell>
          <cell r="AP289">
            <v>-3.64</v>
          </cell>
          <cell r="AQ289">
            <v>-0.2</v>
          </cell>
          <cell r="AS289">
            <v>-2.8400000000000003</v>
          </cell>
          <cell r="AT289">
            <v>-0.2</v>
          </cell>
          <cell r="AV289">
            <v>-4.3999999999999995</v>
          </cell>
          <cell r="AW289">
            <v>-0.2</v>
          </cell>
          <cell r="AY289">
            <v>-4.3999999999999995</v>
          </cell>
          <cell r="AZ289">
            <v>-0.2</v>
          </cell>
          <cell r="BB289">
            <v>-4.3999999999999995</v>
          </cell>
        </row>
        <row r="290">
          <cell r="AB290">
            <v>-0.19500000000000001</v>
          </cell>
          <cell r="AD290">
            <v>-3.01</v>
          </cell>
          <cell r="AE290">
            <v>-0.19500000000000001</v>
          </cell>
          <cell r="AG290">
            <v>-3.01</v>
          </cell>
          <cell r="AH290">
            <v>-0.19500000000000001</v>
          </cell>
          <cell r="AJ290">
            <v>-2.39</v>
          </cell>
          <cell r="AK290">
            <v>-0.19500000000000001</v>
          </cell>
          <cell r="AM290">
            <v>-2.39</v>
          </cell>
          <cell r="AN290">
            <v>-0.19500000000000001</v>
          </cell>
          <cell r="AP290">
            <v>-4.26</v>
          </cell>
          <cell r="AQ290">
            <v>-0.19500000000000001</v>
          </cell>
          <cell r="AS290">
            <v>-5.96</v>
          </cell>
          <cell r="AT290">
            <v>-0.19500000000000001</v>
          </cell>
          <cell r="AV290">
            <v>-2.8400000000000003</v>
          </cell>
          <cell r="AW290">
            <v>-0.19500000000000001</v>
          </cell>
          <cell r="AY290">
            <v>-2.8400000000000003</v>
          </cell>
          <cell r="AZ290">
            <v>-0.19500000000000001</v>
          </cell>
          <cell r="BB290">
            <v>-5.96</v>
          </cell>
        </row>
        <row r="291">
          <cell r="AB291">
            <v>-0.19</v>
          </cell>
          <cell r="AD291">
            <v>-2.39</v>
          </cell>
          <cell r="AE291">
            <v>-0.19</v>
          </cell>
          <cell r="AG291">
            <v>-3.01</v>
          </cell>
          <cell r="AH291">
            <v>-0.19</v>
          </cell>
          <cell r="AJ291">
            <v>-2.39</v>
          </cell>
          <cell r="AK291">
            <v>-0.19</v>
          </cell>
          <cell r="AM291">
            <v>-2.39</v>
          </cell>
          <cell r="AN291">
            <v>-0.19</v>
          </cell>
          <cell r="AP291">
            <v>-3.64</v>
          </cell>
          <cell r="AQ291">
            <v>-0.19</v>
          </cell>
          <cell r="AS291">
            <v>-4.3999999999999995</v>
          </cell>
          <cell r="AT291">
            <v>-0.19</v>
          </cell>
          <cell r="AV291">
            <v>-4.3999999999999995</v>
          </cell>
          <cell r="AW291">
            <v>-0.19</v>
          </cell>
          <cell r="AY291">
            <v>-4.3999999999999995</v>
          </cell>
          <cell r="AZ291">
            <v>-0.19</v>
          </cell>
          <cell r="BB291">
            <v>-4.3999999999999995</v>
          </cell>
        </row>
        <row r="292">
          <cell r="AB292">
            <v>-0.185</v>
          </cell>
          <cell r="AD292">
            <v>-2.39</v>
          </cell>
          <cell r="AE292">
            <v>-0.185</v>
          </cell>
          <cell r="AG292">
            <v>-3.01</v>
          </cell>
          <cell r="AH292">
            <v>-0.185</v>
          </cell>
          <cell r="AJ292">
            <v>-1.76</v>
          </cell>
          <cell r="AK292">
            <v>-0.185</v>
          </cell>
          <cell r="AM292">
            <v>-1.76</v>
          </cell>
          <cell r="AN292">
            <v>-0.185</v>
          </cell>
          <cell r="AP292">
            <v>-4.26</v>
          </cell>
          <cell r="AQ292">
            <v>-0.185</v>
          </cell>
          <cell r="AS292">
            <v>-4.3999999999999995</v>
          </cell>
          <cell r="AT292">
            <v>-0.185</v>
          </cell>
          <cell r="AV292">
            <v>-1.28</v>
          </cell>
          <cell r="AW292">
            <v>-0.185</v>
          </cell>
          <cell r="AY292">
            <v>-2.8400000000000003</v>
          </cell>
          <cell r="AZ292">
            <v>-0.185</v>
          </cell>
          <cell r="BB292">
            <v>-4.3999999999999995</v>
          </cell>
        </row>
        <row r="293">
          <cell r="AB293">
            <v>-0.18</v>
          </cell>
          <cell r="AD293">
            <v>-3.01</v>
          </cell>
          <cell r="AE293">
            <v>-0.18</v>
          </cell>
          <cell r="AG293">
            <v>-2.39</v>
          </cell>
          <cell r="AH293">
            <v>-0.18</v>
          </cell>
          <cell r="AJ293">
            <v>-1.76</v>
          </cell>
          <cell r="AK293">
            <v>-0.18</v>
          </cell>
          <cell r="AM293">
            <v>-3.01</v>
          </cell>
          <cell r="AN293">
            <v>-0.18</v>
          </cell>
          <cell r="AP293">
            <v>-3.64</v>
          </cell>
          <cell r="AQ293">
            <v>-0.18</v>
          </cell>
          <cell r="AS293">
            <v>-4.3999999999999995</v>
          </cell>
          <cell r="AT293">
            <v>-0.18</v>
          </cell>
          <cell r="AV293">
            <v>-2.8400000000000003</v>
          </cell>
          <cell r="AW293">
            <v>-0.18</v>
          </cell>
          <cell r="AY293">
            <v>-2.8400000000000003</v>
          </cell>
          <cell r="AZ293">
            <v>-0.18</v>
          </cell>
          <cell r="BB293">
            <v>-5.96</v>
          </cell>
        </row>
        <row r="294">
          <cell r="AB294">
            <v>-0.17499999999999999</v>
          </cell>
          <cell r="AD294">
            <v>-1.76</v>
          </cell>
          <cell r="AE294">
            <v>-0.17499999999999999</v>
          </cell>
          <cell r="AG294">
            <v>-2.39</v>
          </cell>
          <cell r="AH294">
            <v>-0.17499999999999999</v>
          </cell>
          <cell r="AJ294">
            <v>-1.76</v>
          </cell>
          <cell r="AK294">
            <v>-0.17499999999999999</v>
          </cell>
          <cell r="AM294">
            <v>-1.76</v>
          </cell>
          <cell r="AN294">
            <v>-0.17499999999999999</v>
          </cell>
          <cell r="AP294">
            <v>-3.64</v>
          </cell>
          <cell r="AQ294">
            <v>-0.17499999999999999</v>
          </cell>
          <cell r="AS294">
            <v>-2.8400000000000003</v>
          </cell>
          <cell r="AT294">
            <v>-0.17499999999999999</v>
          </cell>
          <cell r="AV294">
            <v>-2.8400000000000003</v>
          </cell>
          <cell r="AW294">
            <v>-0.17499999999999999</v>
          </cell>
          <cell r="AY294">
            <v>-2.8400000000000003</v>
          </cell>
          <cell r="AZ294">
            <v>-0.17499999999999999</v>
          </cell>
          <cell r="BB294">
            <v>-4.3999999999999995</v>
          </cell>
        </row>
        <row r="295">
          <cell r="AB295">
            <v>-0.17</v>
          </cell>
          <cell r="AD295">
            <v>-2.39</v>
          </cell>
          <cell r="AE295">
            <v>-0.17</v>
          </cell>
          <cell r="AG295">
            <v>-2.39</v>
          </cell>
          <cell r="AH295">
            <v>-0.17</v>
          </cell>
          <cell r="AJ295">
            <v>-1.76</v>
          </cell>
          <cell r="AK295">
            <v>-0.17</v>
          </cell>
          <cell r="AM295">
            <v>-1.76</v>
          </cell>
          <cell r="AN295">
            <v>-0.17</v>
          </cell>
          <cell r="AP295">
            <v>-3.01</v>
          </cell>
          <cell r="AQ295">
            <v>-0.17</v>
          </cell>
          <cell r="AS295">
            <v>-1.28</v>
          </cell>
          <cell r="AT295">
            <v>-0.17</v>
          </cell>
          <cell r="AV295">
            <v>-2.8400000000000003</v>
          </cell>
          <cell r="AW295">
            <v>-0.17</v>
          </cell>
          <cell r="AY295">
            <v>-2.8400000000000003</v>
          </cell>
          <cell r="AZ295">
            <v>-0.17</v>
          </cell>
          <cell r="BB295">
            <v>-4.3999999999999995</v>
          </cell>
        </row>
        <row r="296">
          <cell r="AB296">
            <v>-0.16500000000000001</v>
          </cell>
          <cell r="AD296">
            <v>-1.1400000000000001</v>
          </cell>
          <cell r="AE296">
            <v>-0.16500000000000001</v>
          </cell>
          <cell r="AG296">
            <v>-2.39</v>
          </cell>
          <cell r="AH296">
            <v>-0.16500000000000001</v>
          </cell>
          <cell r="AJ296">
            <v>-1.76</v>
          </cell>
          <cell r="AK296">
            <v>-0.16500000000000001</v>
          </cell>
          <cell r="AM296">
            <v>-2.39</v>
          </cell>
          <cell r="AN296">
            <v>-0.16500000000000001</v>
          </cell>
          <cell r="AP296">
            <v>-3.01</v>
          </cell>
          <cell r="AQ296">
            <v>-0.16500000000000001</v>
          </cell>
          <cell r="AS296">
            <v>-2.8400000000000003</v>
          </cell>
          <cell r="AT296">
            <v>-0.16500000000000001</v>
          </cell>
          <cell r="AV296">
            <v>-1.28</v>
          </cell>
          <cell r="AW296">
            <v>-0.16500000000000001</v>
          </cell>
          <cell r="AY296">
            <v>-1.28</v>
          </cell>
          <cell r="AZ296">
            <v>-0.16500000000000001</v>
          </cell>
          <cell r="BB296">
            <v>-4.3999999999999995</v>
          </cell>
        </row>
        <row r="297">
          <cell r="AB297">
            <v>-0.16</v>
          </cell>
          <cell r="AD297">
            <v>-1.76</v>
          </cell>
          <cell r="AE297">
            <v>-0.16</v>
          </cell>
          <cell r="AG297">
            <v>-1.76</v>
          </cell>
          <cell r="AH297">
            <v>-0.16</v>
          </cell>
          <cell r="AJ297">
            <v>-1.1400000000000001</v>
          </cell>
          <cell r="AK297">
            <v>-0.16</v>
          </cell>
          <cell r="AM297">
            <v>-1.1400000000000001</v>
          </cell>
          <cell r="AN297">
            <v>-0.16</v>
          </cell>
          <cell r="AP297">
            <v>-2.39</v>
          </cell>
          <cell r="AQ297">
            <v>-0.16</v>
          </cell>
          <cell r="AS297">
            <v>-1.28</v>
          </cell>
          <cell r="AT297">
            <v>-0.16</v>
          </cell>
          <cell r="AV297">
            <v>-2.8400000000000003</v>
          </cell>
          <cell r="AW297">
            <v>-0.16</v>
          </cell>
          <cell r="AY297">
            <v>-1.28</v>
          </cell>
          <cell r="AZ297">
            <v>-0.16</v>
          </cell>
          <cell r="BB297">
            <v>-2.8400000000000003</v>
          </cell>
        </row>
        <row r="298">
          <cell r="AB298">
            <v>-0.155</v>
          </cell>
          <cell r="AD298">
            <v>-1.1400000000000001</v>
          </cell>
          <cell r="AE298">
            <v>-0.155</v>
          </cell>
          <cell r="AG298">
            <v>-1.1400000000000001</v>
          </cell>
          <cell r="AH298">
            <v>-0.155</v>
          </cell>
          <cell r="AJ298">
            <v>-0.51</v>
          </cell>
          <cell r="AK298">
            <v>-0.155</v>
          </cell>
          <cell r="AM298">
            <v>-1.1400000000000001</v>
          </cell>
          <cell r="AN298">
            <v>-0.155</v>
          </cell>
          <cell r="AP298">
            <v>-2.39</v>
          </cell>
          <cell r="AQ298">
            <v>-0.155</v>
          </cell>
          <cell r="AS298">
            <v>-1.28</v>
          </cell>
          <cell r="AT298">
            <v>-0.155</v>
          </cell>
          <cell r="AV298">
            <v>0.28749999999999998</v>
          </cell>
          <cell r="AW298">
            <v>-0.155</v>
          </cell>
          <cell r="AY298">
            <v>-1.28</v>
          </cell>
          <cell r="AZ298">
            <v>-0.155</v>
          </cell>
          <cell r="BB298">
            <v>-2.8400000000000003</v>
          </cell>
        </row>
        <row r="299">
          <cell r="AB299">
            <v>-0.15</v>
          </cell>
          <cell r="AD299">
            <v>-0.51</v>
          </cell>
          <cell r="AE299">
            <v>-0.15</v>
          </cell>
          <cell r="AG299">
            <v>-1.76</v>
          </cell>
          <cell r="AH299">
            <v>-0.15</v>
          </cell>
          <cell r="AJ299">
            <v>-0.51</v>
          </cell>
          <cell r="AK299">
            <v>-0.15</v>
          </cell>
          <cell r="AM299">
            <v>-0.51</v>
          </cell>
          <cell r="AN299">
            <v>-0.15</v>
          </cell>
          <cell r="AP299">
            <v>-1.76</v>
          </cell>
          <cell r="AQ299">
            <v>-0.15</v>
          </cell>
          <cell r="AS299">
            <v>0.28749999999999998</v>
          </cell>
          <cell r="AT299">
            <v>-0.15</v>
          </cell>
          <cell r="AV299">
            <v>-1.28</v>
          </cell>
          <cell r="AW299">
            <v>-0.15</v>
          </cell>
          <cell r="AY299">
            <v>0.28749999999999998</v>
          </cell>
          <cell r="AZ299">
            <v>-0.15</v>
          </cell>
          <cell r="BB299">
            <v>-2.8400000000000003</v>
          </cell>
        </row>
        <row r="300">
          <cell r="AB300">
            <v>-0.14499999999999999</v>
          </cell>
          <cell r="AD300">
            <v>0.11499999999999999</v>
          </cell>
          <cell r="AE300">
            <v>-0.14499999999999999</v>
          </cell>
          <cell r="AG300">
            <v>-1.76</v>
          </cell>
          <cell r="AH300">
            <v>-0.14499999999999999</v>
          </cell>
          <cell r="AJ300">
            <v>-0.51</v>
          </cell>
          <cell r="AK300">
            <v>-0.14499999999999999</v>
          </cell>
          <cell r="AM300">
            <v>-1.1400000000000001</v>
          </cell>
          <cell r="AN300">
            <v>-0.14499999999999999</v>
          </cell>
          <cell r="AP300">
            <v>-3.01</v>
          </cell>
          <cell r="AQ300">
            <v>-0.14499999999999999</v>
          </cell>
          <cell r="AS300">
            <v>0.28749999999999998</v>
          </cell>
          <cell r="AT300">
            <v>-0.14499999999999999</v>
          </cell>
          <cell r="AV300">
            <v>-1.28</v>
          </cell>
          <cell r="AW300">
            <v>-0.14499999999999999</v>
          </cell>
          <cell r="AY300">
            <v>0.28749999999999998</v>
          </cell>
          <cell r="AZ300">
            <v>-0.14499999999999999</v>
          </cell>
          <cell r="BB300">
            <v>-2.8400000000000003</v>
          </cell>
        </row>
        <row r="301">
          <cell r="AB301">
            <v>-0.14000000000000001</v>
          </cell>
          <cell r="AD301">
            <v>-0.51</v>
          </cell>
          <cell r="AE301">
            <v>-0.14000000000000001</v>
          </cell>
          <cell r="AG301">
            <v>-1.1400000000000001</v>
          </cell>
          <cell r="AH301">
            <v>-0.14000000000000001</v>
          </cell>
          <cell r="AJ301">
            <v>0.74</v>
          </cell>
          <cell r="AK301">
            <v>-0.14000000000000001</v>
          </cell>
          <cell r="AM301">
            <v>-1.1400000000000001</v>
          </cell>
          <cell r="AN301">
            <v>-0.14000000000000001</v>
          </cell>
          <cell r="AP301">
            <v>-1.76</v>
          </cell>
          <cell r="AQ301">
            <v>-0.14000000000000001</v>
          </cell>
          <cell r="AS301">
            <v>1.8499999999999999</v>
          </cell>
          <cell r="AT301">
            <v>-0.14000000000000001</v>
          </cell>
          <cell r="AV301">
            <v>3.4125000000000001</v>
          </cell>
          <cell r="AW301">
            <v>-0.14000000000000001</v>
          </cell>
          <cell r="AY301">
            <v>0.28749999999999998</v>
          </cell>
          <cell r="AZ301">
            <v>-0.14000000000000001</v>
          </cell>
          <cell r="BB301">
            <v>-2.8400000000000003</v>
          </cell>
        </row>
        <row r="302">
          <cell r="AB302">
            <v>-0.13500000000000001</v>
          </cell>
          <cell r="AD302">
            <v>0.74</v>
          </cell>
          <cell r="AE302">
            <v>-0.13500000000000001</v>
          </cell>
          <cell r="AG302">
            <v>-1.1400000000000001</v>
          </cell>
          <cell r="AH302">
            <v>-0.13500000000000001</v>
          </cell>
          <cell r="AJ302">
            <v>0.74</v>
          </cell>
          <cell r="AK302">
            <v>-0.13500000000000001</v>
          </cell>
          <cell r="AM302">
            <v>-0.51</v>
          </cell>
          <cell r="AN302">
            <v>-0.13500000000000001</v>
          </cell>
          <cell r="AP302">
            <v>-1.76</v>
          </cell>
          <cell r="AQ302">
            <v>-0.13500000000000001</v>
          </cell>
          <cell r="AS302">
            <v>0.28749999999999998</v>
          </cell>
          <cell r="AT302">
            <v>-0.13500000000000001</v>
          </cell>
          <cell r="AV302">
            <v>1.8499999999999999</v>
          </cell>
          <cell r="AW302">
            <v>-0.13500000000000001</v>
          </cell>
          <cell r="AY302">
            <v>1.8499999999999999</v>
          </cell>
          <cell r="AZ302">
            <v>-0.13500000000000001</v>
          </cell>
          <cell r="BB302">
            <v>-2.8400000000000003</v>
          </cell>
        </row>
        <row r="303">
          <cell r="AB303">
            <v>-0.13</v>
          </cell>
          <cell r="AD303">
            <v>0.11499999999999999</v>
          </cell>
          <cell r="AE303">
            <v>-0.13</v>
          </cell>
          <cell r="AG303">
            <v>0.11499999999999999</v>
          </cell>
          <cell r="AH303">
            <v>-0.13</v>
          </cell>
          <cell r="AJ303">
            <v>1.99</v>
          </cell>
          <cell r="AK303">
            <v>-0.13</v>
          </cell>
          <cell r="AM303">
            <v>0.11499999999999999</v>
          </cell>
          <cell r="AN303">
            <v>-0.13</v>
          </cell>
          <cell r="AP303">
            <v>-1.1400000000000001</v>
          </cell>
          <cell r="AQ303">
            <v>-0.13</v>
          </cell>
          <cell r="AS303">
            <v>0.28749999999999998</v>
          </cell>
          <cell r="AT303">
            <v>-0.13</v>
          </cell>
          <cell r="AV303">
            <v>3.4125000000000001</v>
          </cell>
          <cell r="AW303">
            <v>-0.13</v>
          </cell>
          <cell r="AY303">
            <v>1.8499999999999999</v>
          </cell>
          <cell r="AZ303">
            <v>-0.13</v>
          </cell>
          <cell r="BB303">
            <v>-2.8400000000000003</v>
          </cell>
        </row>
        <row r="304">
          <cell r="AB304">
            <v>-0.125</v>
          </cell>
          <cell r="AD304">
            <v>0.74</v>
          </cell>
          <cell r="AE304">
            <v>-0.125</v>
          </cell>
          <cell r="AG304">
            <v>0.11499999999999999</v>
          </cell>
          <cell r="AH304">
            <v>-0.125</v>
          </cell>
          <cell r="AJ304">
            <v>0.74</v>
          </cell>
          <cell r="AK304">
            <v>-0.125</v>
          </cell>
          <cell r="AM304">
            <v>1.365</v>
          </cell>
          <cell r="AN304">
            <v>-0.125</v>
          </cell>
          <cell r="AP304">
            <v>-0.51</v>
          </cell>
          <cell r="AQ304">
            <v>-0.125</v>
          </cell>
          <cell r="AS304">
            <v>1.8499999999999999</v>
          </cell>
          <cell r="AT304">
            <v>-0.125</v>
          </cell>
          <cell r="AV304">
            <v>3.4125000000000001</v>
          </cell>
          <cell r="AW304">
            <v>-0.125</v>
          </cell>
          <cell r="AY304">
            <v>0.28749999999999998</v>
          </cell>
          <cell r="AZ304">
            <v>-0.125</v>
          </cell>
          <cell r="BB304">
            <v>0.28749999999999998</v>
          </cell>
        </row>
        <row r="305">
          <cell r="AB305">
            <v>-0.12</v>
          </cell>
          <cell r="AD305">
            <v>1.365</v>
          </cell>
          <cell r="AE305">
            <v>-0.12</v>
          </cell>
          <cell r="AG305">
            <v>0.11499999999999999</v>
          </cell>
          <cell r="AH305">
            <v>-0.12</v>
          </cell>
          <cell r="AJ305">
            <v>1.365</v>
          </cell>
          <cell r="AK305">
            <v>-0.12</v>
          </cell>
          <cell r="AM305">
            <v>0.74</v>
          </cell>
          <cell r="AN305">
            <v>-0.12</v>
          </cell>
          <cell r="AP305">
            <v>-1.1400000000000001</v>
          </cell>
          <cell r="AQ305">
            <v>-0.12</v>
          </cell>
          <cell r="AS305">
            <v>3.4125000000000001</v>
          </cell>
          <cell r="AT305">
            <v>-0.12</v>
          </cell>
          <cell r="AV305">
            <v>3.4125000000000001</v>
          </cell>
          <cell r="AW305">
            <v>-0.12</v>
          </cell>
          <cell r="AY305">
            <v>3.4125000000000001</v>
          </cell>
          <cell r="AZ305">
            <v>-0.12</v>
          </cell>
          <cell r="BB305">
            <v>-1.28</v>
          </cell>
        </row>
        <row r="306">
          <cell r="AB306">
            <v>-0.115</v>
          </cell>
          <cell r="AD306">
            <v>2.6149999999999998</v>
          </cell>
          <cell r="AE306">
            <v>-0.115</v>
          </cell>
          <cell r="AG306">
            <v>0.74</v>
          </cell>
          <cell r="AH306">
            <v>-0.115</v>
          </cell>
          <cell r="AJ306">
            <v>1.99</v>
          </cell>
          <cell r="AK306">
            <v>-0.115</v>
          </cell>
          <cell r="AM306">
            <v>1.99</v>
          </cell>
          <cell r="AN306">
            <v>-0.115</v>
          </cell>
          <cell r="AP306">
            <v>-0.51</v>
          </cell>
          <cell r="AQ306">
            <v>-0.115</v>
          </cell>
          <cell r="AS306">
            <v>1.8499999999999999</v>
          </cell>
          <cell r="AT306">
            <v>-0.115</v>
          </cell>
          <cell r="AV306">
            <v>3.4125000000000001</v>
          </cell>
          <cell r="AW306">
            <v>-0.115</v>
          </cell>
          <cell r="AY306">
            <v>1.8499999999999999</v>
          </cell>
          <cell r="AZ306">
            <v>-0.115</v>
          </cell>
          <cell r="BB306">
            <v>0.28749999999999998</v>
          </cell>
        </row>
        <row r="307">
          <cell r="AB307">
            <v>-0.11</v>
          </cell>
          <cell r="AD307">
            <v>1.99</v>
          </cell>
          <cell r="AE307">
            <v>-0.11</v>
          </cell>
          <cell r="AG307">
            <v>0.74</v>
          </cell>
          <cell r="AH307">
            <v>-0.11</v>
          </cell>
          <cell r="AJ307">
            <v>2.6149999999999998</v>
          </cell>
          <cell r="AK307">
            <v>-0.11</v>
          </cell>
          <cell r="AM307">
            <v>1.365</v>
          </cell>
          <cell r="AN307">
            <v>-0.11</v>
          </cell>
          <cell r="AP307">
            <v>0.11499999999999999</v>
          </cell>
          <cell r="AQ307">
            <v>-0.11</v>
          </cell>
          <cell r="AS307">
            <v>3.4125000000000001</v>
          </cell>
          <cell r="AT307">
            <v>-0.11</v>
          </cell>
          <cell r="AV307">
            <v>4.9750000000000005</v>
          </cell>
          <cell r="AW307">
            <v>-0.11</v>
          </cell>
          <cell r="AY307">
            <v>3.4125000000000001</v>
          </cell>
          <cell r="AZ307">
            <v>-0.11</v>
          </cell>
          <cell r="BB307">
            <v>-1.28</v>
          </cell>
        </row>
        <row r="308">
          <cell r="AB308">
            <v>-0.105</v>
          </cell>
          <cell r="AD308">
            <v>3.8649999999999998</v>
          </cell>
          <cell r="AE308">
            <v>-0.105</v>
          </cell>
          <cell r="AG308">
            <v>1.365</v>
          </cell>
          <cell r="AH308">
            <v>-0.105</v>
          </cell>
          <cell r="AJ308">
            <v>3.2399999999999998</v>
          </cell>
          <cell r="AK308">
            <v>-0.105</v>
          </cell>
          <cell r="AM308">
            <v>1.365</v>
          </cell>
          <cell r="AN308">
            <v>-0.105</v>
          </cell>
          <cell r="AP308">
            <v>0.11499999999999999</v>
          </cell>
          <cell r="AQ308">
            <v>-0.105</v>
          </cell>
          <cell r="AS308">
            <v>1.8499999999999999</v>
          </cell>
          <cell r="AT308">
            <v>-0.105</v>
          </cell>
          <cell r="AV308">
            <v>4.9750000000000005</v>
          </cell>
          <cell r="AW308">
            <v>-0.105</v>
          </cell>
          <cell r="AY308">
            <v>4.9750000000000005</v>
          </cell>
          <cell r="AZ308">
            <v>-0.105</v>
          </cell>
          <cell r="BB308">
            <v>0.28749999999999998</v>
          </cell>
        </row>
        <row r="309">
          <cell r="AB309">
            <v>-0.1</v>
          </cell>
          <cell r="AD309">
            <v>2.6149999999999998</v>
          </cell>
          <cell r="AE309">
            <v>-0.1</v>
          </cell>
          <cell r="AG309">
            <v>1.365</v>
          </cell>
          <cell r="AH309">
            <v>-0.1</v>
          </cell>
          <cell r="AJ309">
            <v>3.2399999999999998</v>
          </cell>
          <cell r="AK309">
            <v>-0.1</v>
          </cell>
          <cell r="AM309">
            <v>2.6149999999999998</v>
          </cell>
          <cell r="AN309">
            <v>-0.1</v>
          </cell>
          <cell r="AP309">
            <v>0.11499999999999999</v>
          </cell>
          <cell r="AQ309">
            <v>-0.1</v>
          </cell>
          <cell r="AS309">
            <v>4.9750000000000005</v>
          </cell>
          <cell r="AT309">
            <v>-0.1</v>
          </cell>
          <cell r="AV309">
            <v>4.9750000000000005</v>
          </cell>
          <cell r="AW309">
            <v>-0.1</v>
          </cell>
          <cell r="AY309">
            <v>3.4125000000000001</v>
          </cell>
          <cell r="AZ309">
            <v>-0.1</v>
          </cell>
          <cell r="BB309">
            <v>0.28749999999999998</v>
          </cell>
        </row>
        <row r="310">
          <cell r="AB310">
            <v>-9.5000000000000001E-2</v>
          </cell>
          <cell r="AD310">
            <v>2.6149999999999998</v>
          </cell>
          <cell r="AE310">
            <v>-9.5000000000000001E-2</v>
          </cell>
          <cell r="AG310">
            <v>2.6149999999999998</v>
          </cell>
          <cell r="AH310">
            <v>-9.5000000000000001E-2</v>
          </cell>
          <cell r="AJ310">
            <v>3.2399999999999998</v>
          </cell>
          <cell r="AK310">
            <v>-9.5000000000000001E-2</v>
          </cell>
          <cell r="AM310">
            <v>2.6149999999999998</v>
          </cell>
          <cell r="AN310">
            <v>-9.5000000000000001E-2</v>
          </cell>
          <cell r="AP310">
            <v>0.74</v>
          </cell>
          <cell r="AQ310">
            <v>-9.5000000000000001E-2</v>
          </cell>
          <cell r="AS310">
            <v>4.9750000000000005</v>
          </cell>
          <cell r="AT310">
            <v>-9.5000000000000001E-2</v>
          </cell>
          <cell r="AV310">
            <v>4.9750000000000005</v>
          </cell>
          <cell r="AW310">
            <v>-9.5000000000000001E-2</v>
          </cell>
          <cell r="AY310">
            <v>6.5375000000000005</v>
          </cell>
          <cell r="AZ310">
            <v>-9.5000000000000001E-2</v>
          </cell>
          <cell r="BB310">
            <v>3.4125000000000001</v>
          </cell>
        </row>
        <row r="311">
          <cell r="AB311">
            <v>-0.09</v>
          </cell>
          <cell r="AD311">
            <v>2.6149999999999998</v>
          </cell>
          <cell r="AE311">
            <v>-0.09</v>
          </cell>
          <cell r="AG311">
            <v>3.2399999999999998</v>
          </cell>
          <cell r="AH311">
            <v>-0.09</v>
          </cell>
          <cell r="AJ311">
            <v>3.2399999999999998</v>
          </cell>
          <cell r="AK311">
            <v>-0.09</v>
          </cell>
          <cell r="AM311">
            <v>3.8649999999999998</v>
          </cell>
          <cell r="AN311">
            <v>-0.09</v>
          </cell>
          <cell r="AP311">
            <v>1.99</v>
          </cell>
          <cell r="AQ311">
            <v>-0.09</v>
          </cell>
          <cell r="AS311">
            <v>3.4125000000000001</v>
          </cell>
          <cell r="AT311">
            <v>-0.09</v>
          </cell>
          <cell r="AV311">
            <v>4.9750000000000005</v>
          </cell>
          <cell r="AW311">
            <v>-0.09</v>
          </cell>
          <cell r="AY311">
            <v>4.9750000000000005</v>
          </cell>
          <cell r="AZ311">
            <v>-0.09</v>
          </cell>
          <cell r="BB311">
            <v>1.8499999999999999</v>
          </cell>
        </row>
        <row r="312">
          <cell r="AB312">
            <v>-8.5000000000000006E-2</v>
          </cell>
          <cell r="AD312">
            <v>3.8649999999999998</v>
          </cell>
          <cell r="AE312">
            <v>-8.5000000000000006E-2</v>
          </cell>
          <cell r="AG312">
            <v>3.2399999999999998</v>
          </cell>
          <cell r="AH312">
            <v>-8.5000000000000006E-2</v>
          </cell>
          <cell r="AJ312">
            <v>3.2399999999999998</v>
          </cell>
          <cell r="AK312">
            <v>-8.5000000000000006E-2</v>
          </cell>
          <cell r="AM312">
            <v>3.2399999999999998</v>
          </cell>
          <cell r="AN312">
            <v>-8.5000000000000006E-2</v>
          </cell>
          <cell r="AP312">
            <v>0.74</v>
          </cell>
          <cell r="AQ312">
            <v>-8.5000000000000006E-2</v>
          </cell>
          <cell r="AS312">
            <v>6.5375000000000005</v>
          </cell>
          <cell r="AT312">
            <v>-8.5000000000000006E-2</v>
          </cell>
          <cell r="AV312">
            <v>6.5375000000000005</v>
          </cell>
          <cell r="AW312">
            <v>-8.5000000000000006E-2</v>
          </cell>
          <cell r="AY312">
            <v>4.9750000000000005</v>
          </cell>
          <cell r="AZ312">
            <v>-8.5000000000000006E-2</v>
          </cell>
          <cell r="BB312">
            <v>3.4125000000000001</v>
          </cell>
        </row>
        <row r="313">
          <cell r="AB313">
            <v>-0.08</v>
          </cell>
          <cell r="AD313">
            <v>3.2399999999999998</v>
          </cell>
          <cell r="AE313">
            <v>-0.08</v>
          </cell>
          <cell r="AG313">
            <v>3.2399999999999998</v>
          </cell>
          <cell r="AH313">
            <v>-0.08</v>
          </cell>
          <cell r="AJ313">
            <v>3.2399999999999998</v>
          </cell>
          <cell r="AK313">
            <v>-0.08</v>
          </cell>
          <cell r="AM313">
            <v>3.2399999999999998</v>
          </cell>
          <cell r="AN313">
            <v>-0.08</v>
          </cell>
          <cell r="AP313">
            <v>2.6149999999999998</v>
          </cell>
          <cell r="AQ313">
            <v>-0.08</v>
          </cell>
          <cell r="AS313">
            <v>4.9750000000000005</v>
          </cell>
          <cell r="AT313">
            <v>-0.08</v>
          </cell>
          <cell r="AV313">
            <v>4.9750000000000005</v>
          </cell>
          <cell r="AW313">
            <v>-0.08</v>
          </cell>
          <cell r="AY313">
            <v>4.9750000000000005</v>
          </cell>
          <cell r="AZ313">
            <v>-0.08</v>
          </cell>
          <cell r="BB313">
            <v>3.4125000000000001</v>
          </cell>
        </row>
        <row r="314">
          <cell r="AB314">
            <v>-7.4999999999999997E-2</v>
          </cell>
          <cell r="AD314">
            <v>3.2399999999999998</v>
          </cell>
          <cell r="AE314">
            <v>-7.4999999999999997E-2</v>
          </cell>
          <cell r="AG314">
            <v>3.8649999999999998</v>
          </cell>
          <cell r="AH314">
            <v>-7.4999999999999997E-2</v>
          </cell>
          <cell r="AJ314">
            <v>3.2399999999999998</v>
          </cell>
          <cell r="AK314">
            <v>-7.4999999999999997E-2</v>
          </cell>
          <cell r="AM314">
            <v>3.8649999999999998</v>
          </cell>
          <cell r="AN314">
            <v>-7.4999999999999997E-2</v>
          </cell>
          <cell r="AP314">
            <v>1.99</v>
          </cell>
          <cell r="AQ314">
            <v>-7.4999999999999997E-2</v>
          </cell>
          <cell r="AS314">
            <v>4.9750000000000005</v>
          </cell>
          <cell r="AT314">
            <v>-7.4999999999999997E-2</v>
          </cell>
          <cell r="AV314">
            <v>8.1</v>
          </cell>
          <cell r="AW314">
            <v>-7.4999999999999997E-2</v>
          </cell>
          <cell r="AY314">
            <v>6.5375000000000005</v>
          </cell>
          <cell r="AZ314">
            <v>-7.4999999999999997E-2</v>
          </cell>
          <cell r="BB314">
            <v>4.9750000000000005</v>
          </cell>
        </row>
        <row r="315">
          <cell r="AB315">
            <v>-7.0000000000000007E-2</v>
          </cell>
          <cell r="AD315">
            <v>3.8649999999999998</v>
          </cell>
          <cell r="AE315">
            <v>-7.0000000000000007E-2</v>
          </cell>
          <cell r="AG315">
            <v>3.2399999999999998</v>
          </cell>
          <cell r="AH315">
            <v>-7.0000000000000007E-2</v>
          </cell>
          <cell r="AJ315">
            <v>3.8649999999999998</v>
          </cell>
          <cell r="AK315">
            <v>-7.0000000000000007E-2</v>
          </cell>
          <cell r="AM315">
            <v>3.8649999999999998</v>
          </cell>
          <cell r="AN315">
            <v>-7.0000000000000007E-2</v>
          </cell>
          <cell r="AP315">
            <v>3.2399999999999998</v>
          </cell>
          <cell r="AQ315">
            <v>-7.0000000000000007E-2</v>
          </cell>
          <cell r="AS315">
            <v>4.9750000000000005</v>
          </cell>
          <cell r="AT315">
            <v>-7.0000000000000007E-2</v>
          </cell>
          <cell r="AV315">
            <v>8.1</v>
          </cell>
          <cell r="AW315">
            <v>-7.0000000000000007E-2</v>
          </cell>
          <cell r="AY315">
            <v>8.1</v>
          </cell>
          <cell r="AZ315">
            <v>-7.0000000000000007E-2</v>
          </cell>
          <cell r="BB315">
            <v>4.9750000000000005</v>
          </cell>
        </row>
        <row r="316">
          <cell r="AB316">
            <v>-6.5000000000000002E-2</v>
          </cell>
          <cell r="AD316">
            <v>3.8649999999999998</v>
          </cell>
          <cell r="AE316">
            <v>-6.5000000000000002E-2</v>
          </cell>
          <cell r="AG316">
            <v>3.8649999999999998</v>
          </cell>
          <cell r="AH316">
            <v>-6.5000000000000002E-2</v>
          </cell>
          <cell r="AJ316">
            <v>3.8649999999999998</v>
          </cell>
          <cell r="AK316">
            <v>-6.5000000000000002E-2</v>
          </cell>
          <cell r="AM316">
            <v>5.1150000000000002</v>
          </cell>
          <cell r="AN316">
            <v>-6.5000000000000002E-2</v>
          </cell>
          <cell r="AP316">
            <v>1.99</v>
          </cell>
          <cell r="AQ316">
            <v>-6.5000000000000002E-2</v>
          </cell>
          <cell r="AS316">
            <v>6.5375000000000005</v>
          </cell>
          <cell r="AT316">
            <v>-6.5000000000000002E-2</v>
          </cell>
          <cell r="AV316">
            <v>8.1</v>
          </cell>
          <cell r="AW316">
            <v>-6.5000000000000002E-2</v>
          </cell>
          <cell r="AY316">
            <v>6.5375000000000005</v>
          </cell>
          <cell r="AZ316">
            <v>-6.5000000000000002E-2</v>
          </cell>
          <cell r="BB316">
            <v>4.9750000000000005</v>
          </cell>
        </row>
        <row r="317">
          <cell r="AB317">
            <v>-0.06</v>
          </cell>
          <cell r="AD317">
            <v>3.2399999999999998</v>
          </cell>
          <cell r="AE317">
            <v>-0.06</v>
          </cell>
          <cell r="AG317">
            <v>3.8649999999999998</v>
          </cell>
          <cell r="AH317">
            <v>-0.06</v>
          </cell>
          <cell r="AJ317">
            <v>3.8649999999999998</v>
          </cell>
          <cell r="AK317">
            <v>-0.06</v>
          </cell>
          <cell r="AM317">
            <v>3.8649999999999998</v>
          </cell>
          <cell r="AN317">
            <v>-0.06</v>
          </cell>
          <cell r="AP317">
            <v>3.2399999999999998</v>
          </cell>
          <cell r="AQ317">
            <v>-0.06</v>
          </cell>
          <cell r="AS317">
            <v>6.5375000000000005</v>
          </cell>
          <cell r="AT317">
            <v>-0.06</v>
          </cell>
          <cell r="AV317">
            <v>8.1</v>
          </cell>
          <cell r="AW317">
            <v>-0.06</v>
          </cell>
          <cell r="AY317">
            <v>8.1</v>
          </cell>
          <cell r="AZ317">
            <v>-0.06</v>
          </cell>
          <cell r="BB317">
            <v>6.5375000000000005</v>
          </cell>
        </row>
        <row r="318">
          <cell r="AB318">
            <v>-5.5E-2</v>
          </cell>
          <cell r="AD318">
            <v>4.49</v>
          </cell>
          <cell r="AE318">
            <v>-5.5E-2</v>
          </cell>
          <cell r="AG318">
            <v>4.49</v>
          </cell>
          <cell r="AH318">
            <v>-5.5E-2</v>
          </cell>
          <cell r="AJ318">
            <v>3.8649999999999998</v>
          </cell>
          <cell r="AK318">
            <v>-5.5E-2</v>
          </cell>
          <cell r="AM318">
            <v>3.8649999999999998</v>
          </cell>
          <cell r="AN318">
            <v>-5.5E-2</v>
          </cell>
          <cell r="AP318">
            <v>3.8649999999999998</v>
          </cell>
          <cell r="AQ318">
            <v>-5.5E-2</v>
          </cell>
          <cell r="AS318">
            <v>6.5375000000000005</v>
          </cell>
          <cell r="AT318">
            <v>-5.5E-2</v>
          </cell>
          <cell r="AV318">
            <v>9.6624999999999996</v>
          </cell>
          <cell r="AW318">
            <v>-5.5E-2</v>
          </cell>
          <cell r="AY318">
            <v>8.1</v>
          </cell>
          <cell r="AZ318">
            <v>-5.5E-2</v>
          </cell>
          <cell r="BB318">
            <v>8.1</v>
          </cell>
        </row>
        <row r="319">
          <cell r="AB319">
            <v>-0.05</v>
          </cell>
          <cell r="AD319">
            <v>4.49</v>
          </cell>
          <cell r="AE319">
            <v>-0.05</v>
          </cell>
          <cell r="AG319">
            <v>3.8649999999999998</v>
          </cell>
          <cell r="AH319">
            <v>-0.05</v>
          </cell>
          <cell r="AJ319">
            <v>4.49</v>
          </cell>
          <cell r="AK319">
            <v>-0.05</v>
          </cell>
          <cell r="AM319">
            <v>4.49</v>
          </cell>
          <cell r="AN319">
            <v>-0.05</v>
          </cell>
          <cell r="AP319">
            <v>3.2399999999999998</v>
          </cell>
          <cell r="AQ319">
            <v>-0.05</v>
          </cell>
          <cell r="AS319">
            <v>8.1</v>
          </cell>
          <cell r="AT319">
            <v>-0.05</v>
          </cell>
          <cell r="AV319">
            <v>8.1</v>
          </cell>
          <cell r="AW319">
            <v>-0.05</v>
          </cell>
          <cell r="AY319">
            <v>8.1</v>
          </cell>
          <cell r="AZ319">
            <v>-0.05</v>
          </cell>
          <cell r="BB319">
            <v>8.1</v>
          </cell>
        </row>
        <row r="320">
          <cell r="AB320">
            <v>-4.4999999999999998E-2</v>
          </cell>
          <cell r="AD320">
            <v>4.49</v>
          </cell>
          <cell r="AE320">
            <v>-4.4999999999999998E-2</v>
          </cell>
          <cell r="AG320">
            <v>4.49</v>
          </cell>
          <cell r="AH320">
            <v>-4.4999999999999998E-2</v>
          </cell>
          <cell r="AJ320">
            <v>4.49</v>
          </cell>
          <cell r="AK320">
            <v>-4.4999999999999998E-2</v>
          </cell>
          <cell r="AM320">
            <v>3.8649999999999998</v>
          </cell>
          <cell r="AN320">
            <v>-4.4999999999999998E-2</v>
          </cell>
          <cell r="AP320">
            <v>4.49</v>
          </cell>
          <cell r="AQ320">
            <v>-4.4999999999999998E-2</v>
          </cell>
          <cell r="AS320">
            <v>8.1</v>
          </cell>
          <cell r="AT320">
            <v>-4.4999999999999998E-2</v>
          </cell>
          <cell r="AV320">
            <v>9.6624999999999996</v>
          </cell>
          <cell r="AW320">
            <v>-4.4999999999999998E-2</v>
          </cell>
          <cell r="AY320">
            <v>6.5375000000000005</v>
          </cell>
          <cell r="AZ320">
            <v>-4.4999999999999998E-2</v>
          </cell>
          <cell r="BB320">
            <v>9.6624999999999996</v>
          </cell>
        </row>
        <row r="321">
          <cell r="AB321">
            <v>-0.04</v>
          </cell>
          <cell r="AD321">
            <v>4.49</v>
          </cell>
          <cell r="AE321">
            <v>-0.04</v>
          </cell>
          <cell r="AG321">
            <v>3.8649999999999998</v>
          </cell>
          <cell r="AH321">
            <v>-0.04</v>
          </cell>
          <cell r="AJ321">
            <v>4.49</v>
          </cell>
          <cell r="AK321">
            <v>-0.04</v>
          </cell>
          <cell r="AM321">
            <v>3.8649999999999998</v>
          </cell>
          <cell r="AN321">
            <v>-0.04</v>
          </cell>
          <cell r="AP321">
            <v>3.2399999999999998</v>
          </cell>
          <cell r="AQ321">
            <v>-0.04</v>
          </cell>
          <cell r="AS321">
            <v>8.1</v>
          </cell>
          <cell r="AT321">
            <v>-0.04</v>
          </cell>
          <cell r="AV321">
            <v>9.6624999999999996</v>
          </cell>
          <cell r="AW321">
            <v>-0.04</v>
          </cell>
          <cell r="AY321">
            <v>8.1</v>
          </cell>
          <cell r="AZ321">
            <v>-0.04</v>
          </cell>
          <cell r="BB321">
            <v>6.5375000000000005</v>
          </cell>
        </row>
        <row r="322">
          <cell r="AB322">
            <v>-3.5000000000000003E-2</v>
          </cell>
          <cell r="AD322">
            <v>5.1150000000000002</v>
          </cell>
          <cell r="AE322">
            <v>-3.5000000000000003E-2</v>
          </cell>
          <cell r="AG322">
            <v>4.49</v>
          </cell>
          <cell r="AH322">
            <v>-3.5000000000000003E-2</v>
          </cell>
          <cell r="AJ322">
            <v>5.74</v>
          </cell>
          <cell r="AK322">
            <v>-3.5000000000000003E-2</v>
          </cell>
          <cell r="AM322">
            <v>3.8649999999999998</v>
          </cell>
          <cell r="AN322">
            <v>-3.5000000000000003E-2</v>
          </cell>
          <cell r="AP322">
            <v>4.49</v>
          </cell>
          <cell r="AQ322">
            <v>-3.5000000000000003E-2</v>
          </cell>
          <cell r="AS322">
            <v>9.6624999999999996</v>
          </cell>
          <cell r="AT322">
            <v>-3.5000000000000003E-2</v>
          </cell>
          <cell r="AV322">
            <v>11.225</v>
          </cell>
          <cell r="AW322">
            <v>-3.5000000000000003E-2</v>
          </cell>
          <cell r="AY322">
            <v>11.225</v>
          </cell>
          <cell r="AZ322">
            <v>-3.5000000000000003E-2</v>
          </cell>
          <cell r="BB322">
            <v>8.1</v>
          </cell>
        </row>
        <row r="323">
          <cell r="AB323">
            <v>-0.03</v>
          </cell>
          <cell r="AD323">
            <v>6.3649999999999993</v>
          </cell>
          <cell r="AE323">
            <v>-0.03</v>
          </cell>
          <cell r="AG323">
            <v>4.49</v>
          </cell>
          <cell r="AH323">
            <v>-0.03</v>
          </cell>
          <cell r="AJ323">
            <v>5.74</v>
          </cell>
          <cell r="AK323">
            <v>-0.03</v>
          </cell>
          <cell r="AM323">
            <v>5.1150000000000002</v>
          </cell>
          <cell r="AN323">
            <v>-0.03</v>
          </cell>
          <cell r="AP323">
            <v>5.1150000000000002</v>
          </cell>
          <cell r="AQ323">
            <v>-0.03</v>
          </cell>
          <cell r="AS323">
            <v>12.787499999999998</v>
          </cell>
          <cell r="AT323">
            <v>-0.03</v>
          </cell>
          <cell r="AV323">
            <v>11.225</v>
          </cell>
          <cell r="AW323">
            <v>-0.03</v>
          </cell>
          <cell r="AY323">
            <v>9.6624999999999996</v>
          </cell>
          <cell r="AZ323">
            <v>-0.03</v>
          </cell>
          <cell r="BB323">
            <v>9.6624999999999996</v>
          </cell>
        </row>
        <row r="324">
          <cell r="AB324">
            <v>-2.5000000000000001E-2</v>
          </cell>
          <cell r="AD324">
            <v>5.1150000000000002</v>
          </cell>
          <cell r="AE324">
            <v>-2.5000000000000001E-2</v>
          </cell>
          <cell r="AG324">
            <v>5.1150000000000002</v>
          </cell>
          <cell r="AH324">
            <v>-2.5000000000000001E-2</v>
          </cell>
          <cell r="AJ324">
            <v>5.74</v>
          </cell>
          <cell r="AK324">
            <v>-2.5000000000000001E-2</v>
          </cell>
          <cell r="AM324">
            <v>5.1150000000000002</v>
          </cell>
          <cell r="AN324">
            <v>-2.5000000000000001E-2</v>
          </cell>
          <cell r="AP324">
            <v>4.49</v>
          </cell>
          <cell r="AQ324">
            <v>-2.5000000000000001E-2</v>
          </cell>
          <cell r="AS324">
            <v>11.225</v>
          </cell>
          <cell r="AT324">
            <v>-2.5000000000000001E-2</v>
          </cell>
          <cell r="AV324">
            <v>9.6624999999999996</v>
          </cell>
          <cell r="AW324">
            <v>-2.5000000000000001E-2</v>
          </cell>
          <cell r="AY324">
            <v>11.225</v>
          </cell>
          <cell r="AZ324">
            <v>-2.5000000000000001E-2</v>
          </cell>
          <cell r="BB324">
            <v>9.6624999999999996</v>
          </cell>
        </row>
        <row r="325">
          <cell r="AB325">
            <v>-0.02</v>
          </cell>
          <cell r="AD325">
            <v>6.3649999999999993</v>
          </cell>
          <cell r="AE325">
            <v>-0.02</v>
          </cell>
          <cell r="AG325">
            <v>5.1150000000000002</v>
          </cell>
          <cell r="AH325">
            <v>-0.02</v>
          </cell>
          <cell r="AJ325">
            <v>5.1150000000000002</v>
          </cell>
          <cell r="AK325">
            <v>-0.02</v>
          </cell>
          <cell r="AM325">
            <v>5.1150000000000002</v>
          </cell>
          <cell r="AN325">
            <v>-0.02</v>
          </cell>
          <cell r="AP325">
            <v>5.1150000000000002</v>
          </cell>
          <cell r="AQ325">
            <v>-0.02</v>
          </cell>
          <cell r="AS325">
            <v>11.225</v>
          </cell>
          <cell r="AT325">
            <v>-0.02</v>
          </cell>
          <cell r="AV325">
            <v>12.787499999999998</v>
          </cell>
          <cell r="AW325">
            <v>-0.02</v>
          </cell>
          <cell r="AY325">
            <v>11.225</v>
          </cell>
          <cell r="AZ325">
            <v>-0.02</v>
          </cell>
          <cell r="BB325">
            <v>11.225</v>
          </cell>
        </row>
        <row r="326">
          <cell r="AB326">
            <v>-1.4999999999999999E-2</v>
          </cell>
          <cell r="AD326">
            <v>6.3649999999999993</v>
          </cell>
          <cell r="AE326">
            <v>-1.4999999999999999E-2</v>
          </cell>
          <cell r="AG326">
            <v>5.74</v>
          </cell>
          <cell r="AH326">
            <v>-1.4999999999999999E-2</v>
          </cell>
          <cell r="AJ326">
            <v>5.74</v>
          </cell>
          <cell r="AK326">
            <v>-1.4999999999999999E-2</v>
          </cell>
          <cell r="AM326">
            <v>5.74</v>
          </cell>
          <cell r="AN326">
            <v>-1.4999999999999999E-2</v>
          </cell>
          <cell r="AP326">
            <v>5.74</v>
          </cell>
          <cell r="AQ326">
            <v>-1.4999999999999999E-2</v>
          </cell>
          <cell r="AS326">
            <v>11.225</v>
          </cell>
          <cell r="AT326">
            <v>-1.4999999999999999E-2</v>
          </cell>
          <cell r="AV326">
            <v>12.787499999999998</v>
          </cell>
          <cell r="AW326">
            <v>-1.4999999999999999E-2</v>
          </cell>
          <cell r="AY326">
            <v>12.787499999999998</v>
          </cell>
          <cell r="AZ326">
            <v>-1.4999999999999999E-2</v>
          </cell>
          <cell r="BB326">
            <v>11.225</v>
          </cell>
        </row>
        <row r="327">
          <cell r="AB327">
            <v>-0.01</v>
          </cell>
          <cell r="AD327">
            <v>5.74</v>
          </cell>
          <cell r="AE327">
            <v>-0.01</v>
          </cell>
          <cell r="AG327">
            <v>5.74</v>
          </cell>
          <cell r="AH327">
            <v>-0.01</v>
          </cell>
          <cell r="AJ327">
            <v>6.3649999999999993</v>
          </cell>
          <cell r="AK327">
            <v>-0.01</v>
          </cell>
          <cell r="AM327">
            <v>5.1150000000000002</v>
          </cell>
          <cell r="AN327">
            <v>-0.01</v>
          </cell>
          <cell r="AP327">
            <v>5.74</v>
          </cell>
          <cell r="AQ327">
            <v>-0.01</v>
          </cell>
          <cell r="AS327">
            <v>11.225</v>
          </cell>
          <cell r="AT327">
            <v>-0.01</v>
          </cell>
          <cell r="AV327">
            <v>11.225</v>
          </cell>
          <cell r="AW327">
            <v>-0.01</v>
          </cell>
          <cell r="AY327">
            <v>12.787499999999998</v>
          </cell>
          <cell r="AZ327">
            <v>-0.01</v>
          </cell>
          <cell r="BB327">
            <v>12.787499999999998</v>
          </cell>
        </row>
        <row r="328">
          <cell r="AB328">
            <v>-5.0000000000000001E-3</v>
          </cell>
          <cell r="AD328">
            <v>6.3649999999999993</v>
          </cell>
          <cell r="AE328">
            <v>-5.0000000000000001E-3</v>
          </cell>
          <cell r="AG328">
            <v>6.99</v>
          </cell>
          <cell r="AH328">
            <v>-5.0000000000000001E-3</v>
          </cell>
          <cell r="AJ328">
            <v>6.99</v>
          </cell>
          <cell r="AK328">
            <v>-5.0000000000000001E-3</v>
          </cell>
          <cell r="AM328">
            <v>6.99</v>
          </cell>
          <cell r="AN328">
            <v>-5.0000000000000001E-3</v>
          </cell>
          <cell r="AP328">
            <v>5.74</v>
          </cell>
          <cell r="AQ328">
            <v>-5.0000000000000001E-3</v>
          </cell>
          <cell r="AS328">
            <v>12.787499999999998</v>
          </cell>
          <cell r="AT328">
            <v>-5.0000000000000001E-3</v>
          </cell>
          <cell r="AV328">
            <v>12.787499999999998</v>
          </cell>
          <cell r="AW328">
            <v>-5.0000000000000001E-3</v>
          </cell>
          <cell r="AY328">
            <v>11.225</v>
          </cell>
          <cell r="AZ328">
            <v>-5.0000000000000001E-3</v>
          </cell>
          <cell r="BB328">
            <v>12.787499999999998</v>
          </cell>
        </row>
        <row r="329">
          <cell r="AB329">
            <v>0</v>
          </cell>
          <cell r="AD329">
            <v>6.99</v>
          </cell>
          <cell r="AE329">
            <v>0</v>
          </cell>
          <cell r="AG329">
            <v>7.6149999999999993</v>
          </cell>
          <cell r="AH329">
            <v>0</v>
          </cell>
          <cell r="AJ329">
            <v>7.6149999999999993</v>
          </cell>
          <cell r="AK329">
            <v>0</v>
          </cell>
          <cell r="AM329">
            <v>6.99</v>
          </cell>
          <cell r="AN329">
            <v>0</v>
          </cell>
          <cell r="AP329">
            <v>6.99</v>
          </cell>
          <cell r="AQ329">
            <v>0</v>
          </cell>
          <cell r="AS329">
            <v>12.787499999999998</v>
          </cell>
          <cell r="AT329">
            <v>0</v>
          </cell>
          <cell r="AV329">
            <v>14.349999999999998</v>
          </cell>
          <cell r="AW329">
            <v>0</v>
          </cell>
          <cell r="AY329">
            <v>14.349999999999998</v>
          </cell>
          <cell r="AZ329">
            <v>0</v>
          </cell>
          <cell r="BB329">
            <v>12.787499999999998</v>
          </cell>
        </row>
        <row r="330">
          <cell r="AB330">
            <v>5.0000000000000001E-3</v>
          </cell>
          <cell r="AD330">
            <v>6.99</v>
          </cell>
          <cell r="AE330">
            <v>5.0000000000000001E-3</v>
          </cell>
          <cell r="AG330">
            <v>6.3649999999999993</v>
          </cell>
          <cell r="AH330">
            <v>5.0000000000000001E-3</v>
          </cell>
          <cell r="AJ330">
            <v>6.99</v>
          </cell>
          <cell r="AK330">
            <v>5.0000000000000001E-3</v>
          </cell>
          <cell r="AM330">
            <v>6.3649999999999993</v>
          </cell>
          <cell r="AN330">
            <v>5.0000000000000001E-3</v>
          </cell>
          <cell r="AP330">
            <v>6.3649999999999993</v>
          </cell>
          <cell r="AQ330">
            <v>5.0000000000000001E-3</v>
          </cell>
          <cell r="AS330">
            <v>15.912499999999998</v>
          </cell>
          <cell r="AT330">
            <v>5.0000000000000001E-3</v>
          </cell>
          <cell r="AV330">
            <v>14.349999999999998</v>
          </cell>
          <cell r="AW330">
            <v>5.0000000000000001E-3</v>
          </cell>
          <cell r="AY330">
            <v>14.349999999999998</v>
          </cell>
          <cell r="AZ330">
            <v>5.0000000000000001E-3</v>
          </cell>
          <cell r="BB330">
            <v>12.787499999999998</v>
          </cell>
        </row>
        <row r="331">
          <cell r="AB331">
            <v>0.01</v>
          </cell>
          <cell r="AD331">
            <v>7.6149999999999993</v>
          </cell>
          <cell r="AE331">
            <v>0.01</v>
          </cell>
          <cell r="AG331">
            <v>7.6149999999999993</v>
          </cell>
          <cell r="AH331">
            <v>0.01</v>
          </cell>
          <cell r="AJ331">
            <v>6.99</v>
          </cell>
          <cell r="AK331">
            <v>0.01</v>
          </cell>
          <cell r="AM331">
            <v>7.6149999999999993</v>
          </cell>
          <cell r="AN331">
            <v>0.01</v>
          </cell>
          <cell r="AP331">
            <v>6.3649999999999993</v>
          </cell>
          <cell r="AQ331">
            <v>0.01</v>
          </cell>
          <cell r="AS331">
            <v>15.912499999999998</v>
          </cell>
          <cell r="AT331">
            <v>0.01</v>
          </cell>
          <cell r="AV331">
            <v>14.349999999999998</v>
          </cell>
          <cell r="AW331">
            <v>0.01</v>
          </cell>
          <cell r="AY331">
            <v>14.349999999999998</v>
          </cell>
          <cell r="AZ331">
            <v>0.01</v>
          </cell>
          <cell r="BB331">
            <v>14.349999999999998</v>
          </cell>
        </row>
        <row r="332">
          <cell r="AB332">
            <v>1.4999999999999999E-2</v>
          </cell>
          <cell r="AD332">
            <v>7.6149999999999993</v>
          </cell>
          <cell r="AE332">
            <v>1.4999999999999999E-2</v>
          </cell>
          <cell r="AG332">
            <v>6.99</v>
          </cell>
          <cell r="AH332">
            <v>1.4999999999999999E-2</v>
          </cell>
          <cell r="AJ332">
            <v>7.6149999999999993</v>
          </cell>
          <cell r="AK332">
            <v>1.4999999999999999E-2</v>
          </cell>
          <cell r="AM332">
            <v>7.6149999999999993</v>
          </cell>
          <cell r="AN332">
            <v>1.4999999999999999E-2</v>
          </cell>
          <cell r="AP332">
            <v>6.99</v>
          </cell>
          <cell r="AQ332">
            <v>1.4999999999999999E-2</v>
          </cell>
          <cell r="AS332">
            <v>14.349999999999998</v>
          </cell>
          <cell r="AT332">
            <v>1.4999999999999999E-2</v>
          </cell>
          <cell r="AV332">
            <v>14.349999999999998</v>
          </cell>
          <cell r="AW332">
            <v>1.4999999999999999E-2</v>
          </cell>
          <cell r="AY332">
            <v>17.474999999999998</v>
          </cell>
          <cell r="AZ332">
            <v>1.4999999999999999E-2</v>
          </cell>
          <cell r="BB332">
            <v>14.349999999999998</v>
          </cell>
        </row>
        <row r="333">
          <cell r="AB333">
            <v>0.02</v>
          </cell>
          <cell r="AD333">
            <v>6.99</v>
          </cell>
          <cell r="AE333">
            <v>0.02</v>
          </cell>
          <cell r="AG333">
            <v>6.3649999999999993</v>
          </cell>
          <cell r="AH333">
            <v>0.02</v>
          </cell>
          <cell r="AJ333">
            <v>8.8650000000000002</v>
          </cell>
          <cell r="AK333">
            <v>0.02</v>
          </cell>
          <cell r="AM333">
            <v>8.24</v>
          </cell>
          <cell r="AN333">
            <v>0.02</v>
          </cell>
          <cell r="AP333">
            <v>6.99</v>
          </cell>
          <cell r="AQ333">
            <v>0.02</v>
          </cell>
          <cell r="AS333">
            <v>14.349999999999998</v>
          </cell>
          <cell r="AT333">
            <v>0.02</v>
          </cell>
          <cell r="AV333">
            <v>15.912499999999998</v>
          </cell>
          <cell r="AW333">
            <v>0.02</v>
          </cell>
          <cell r="AY333">
            <v>17.474999999999998</v>
          </cell>
          <cell r="AZ333">
            <v>0.02</v>
          </cell>
          <cell r="BB333">
            <v>17.474999999999998</v>
          </cell>
        </row>
        <row r="334">
          <cell r="AB334">
            <v>2.5000000000000001E-2</v>
          </cell>
          <cell r="AD334">
            <v>8.24</v>
          </cell>
          <cell r="AE334">
            <v>2.5000000000000001E-2</v>
          </cell>
          <cell r="AG334">
            <v>8.24</v>
          </cell>
          <cell r="AH334">
            <v>2.5000000000000001E-2</v>
          </cell>
          <cell r="AJ334">
            <v>9.49</v>
          </cell>
          <cell r="AK334">
            <v>2.5000000000000001E-2</v>
          </cell>
          <cell r="AM334">
            <v>8.24</v>
          </cell>
          <cell r="AN334">
            <v>2.5000000000000001E-2</v>
          </cell>
          <cell r="AP334">
            <v>8.24</v>
          </cell>
          <cell r="AQ334">
            <v>2.5000000000000001E-2</v>
          </cell>
          <cell r="AS334">
            <v>15.912499999999998</v>
          </cell>
          <cell r="AT334">
            <v>2.5000000000000001E-2</v>
          </cell>
          <cell r="AV334">
            <v>19.037499999999998</v>
          </cell>
          <cell r="AW334">
            <v>2.5000000000000001E-2</v>
          </cell>
          <cell r="AY334">
            <v>17.474999999999998</v>
          </cell>
          <cell r="AZ334">
            <v>2.5000000000000001E-2</v>
          </cell>
          <cell r="BB334">
            <v>15.912499999999998</v>
          </cell>
        </row>
        <row r="335">
          <cell r="AB335">
            <v>0.03</v>
          </cell>
          <cell r="AD335">
            <v>8.8650000000000002</v>
          </cell>
          <cell r="AE335">
            <v>0.03</v>
          </cell>
          <cell r="AG335">
            <v>7.6149999999999993</v>
          </cell>
          <cell r="AH335">
            <v>0.03</v>
          </cell>
          <cell r="AJ335">
            <v>8.24</v>
          </cell>
          <cell r="AK335">
            <v>0.03</v>
          </cell>
          <cell r="AM335">
            <v>7.6149999999999993</v>
          </cell>
          <cell r="AN335">
            <v>0.03</v>
          </cell>
          <cell r="AP335">
            <v>8.24</v>
          </cell>
          <cell r="AQ335">
            <v>0.03</v>
          </cell>
          <cell r="AS335">
            <v>17.474999999999998</v>
          </cell>
          <cell r="AT335">
            <v>0.03</v>
          </cell>
          <cell r="AV335">
            <v>15.912499999999998</v>
          </cell>
          <cell r="AW335">
            <v>0.03</v>
          </cell>
          <cell r="AY335">
            <v>15.912499999999998</v>
          </cell>
          <cell r="AZ335">
            <v>0.03</v>
          </cell>
          <cell r="BB335">
            <v>15.912499999999998</v>
          </cell>
        </row>
        <row r="336">
          <cell r="AB336">
            <v>3.5000000000000003E-2</v>
          </cell>
          <cell r="AD336">
            <v>8.8650000000000002</v>
          </cell>
          <cell r="AE336">
            <v>3.5000000000000003E-2</v>
          </cell>
          <cell r="AG336">
            <v>8.24</v>
          </cell>
          <cell r="AH336">
            <v>3.5000000000000003E-2</v>
          </cell>
          <cell r="AJ336">
            <v>10.115</v>
          </cell>
          <cell r="AK336">
            <v>3.5000000000000003E-2</v>
          </cell>
          <cell r="AM336">
            <v>8.24</v>
          </cell>
          <cell r="AN336">
            <v>3.5000000000000003E-2</v>
          </cell>
          <cell r="AP336">
            <v>8.24</v>
          </cell>
          <cell r="AQ336">
            <v>3.5000000000000003E-2</v>
          </cell>
          <cell r="AS336">
            <v>15.912499999999998</v>
          </cell>
          <cell r="AT336">
            <v>3.5000000000000003E-2</v>
          </cell>
          <cell r="AV336">
            <v>17.474999999999998</v>
          </cell>
          <cell r="AW336">
            <v>3.5000000000000003E-2</v>
          </cell>
          <cell r="AY336">
            <v>19.037499999999998</v>
          </cell>
          <cell r="AZ336">
            <v>3.5000000000000003E-2</v>
          </cell>
          <cell r="BB336">
            <v>19.037499999999998</v>
          </cell>
        </row>
        <row r="337">
          <cell r="AB337">
            <v>0.04</v>
          </cell>
          <cell r="AD337">
            <v>8.8650000000000002</v>
          </cell>
          <cell r="AE337">
            <v>0.04</v>
          </cell>
          <cell r="AG337">
            <v>8.8650000000000002</v>
          </cell>
          <cell r="AH337">
            <v>0.04</v>
          </cell>
          <cell r="AJ337">
            <v>10.115</v>
          </cell>
          <cell r="AK337">
            <v>0.04</v>
          </cell>
          <cell r="AM337">
            <v>8.8650000000000002</v>
          </cell>
          <cell r="AN337">
            <v>0.04</v>
          </cell>
          <cell r="AP337">
            <v>8.8650000000000002</v>
          </cell>
          <cell r="AQ337">
            <v>0.04</v>
          </cell>
          <cell r="AS337">
            <v>17.474999999999998</v>
          </cell>
          <cell r="AT337">
            <v>0.04</v>
          </cell>
          <cell r="AV337">
            <v>17.474999999999998</v>
          </cell>
          <cell r="AW337">
            <v>0.04</v>
          </cell>
          <cell r="AY337">
            <v>20.599999999999998</v>
          </cell>
          <cell r="AZ337">
            <v>0.04</v>
          </cell>
          <cell r="BB337">
            <v>20.599999999999998</v>
          </cell>
        </row>
        <row r="338">
          <cell r="AB338">
            <v>4.4999999999999998E-2</v>
          </cell>
          <cell r="AD338">
            <v>10.115</v>
          </cell>
          <cell r="AE338">
            <v>4.4999999999999998E-2</v>
          </cell>
          <cell r="AG338">
            <v>9.49</v>
          </cell>
          <cell r="AH338">
            <v>4.4999999999999998E-2</v>
          </cell>
          <cell r="AJ338">
            <v>10.115</v>
          </cell>
          <cell r="AK338">
            <v>4.4999999999999998E-2</v>
          </cell>
          <cell r="AM338">
            <v>8.8650000000000002</v>
          </cell>
          <cell r="AN338">
            <v>4.4999999999999998E-2</v>
          </cell>
          <cell r="AP338">
            <v>9.49</v>
          </cell>
          <cell r="AQ338">
            <v>4.4999999999999998E-2</v>
          </cell>
          <cell r="AS338">
            <v>19.037499999999998</v>
          </cell>
          <cell r="AT338">
            <v>4.4999999999999998E-2</v>
          </cell>
          <cell r="AV338">
            <v>19.037499999999998</v>
          </cell>
          <cell r="AW338">
            <v>4.4999999999999998E-2</v>
          </cell>
          <cell r="AY338">
            <v>20.599999999999998</v>
          </cell>
          <cell r="AZ338">
            <v>4.4999999999999998E-2</v>
          </cell>
          <cell r="BB338">
            <v>19.037499999999998</v>
          </cell>
        </row>
        <row r="339">
          <cell r="AB339">
            <v>0.05</v>
          </cell>
          <cell r="AD339">
            <v>9.49</v>
          </cell>
          <cell r="AE339">
            <v>0.05</v>
          </cell>
          <cell r="AG339">
            <v>9.49</v>
          </cell>
          <cell r="AH339">
            <v>0.05</v>
          </cell>
          <cell r="AJ339">
            <v>10.115</v>
          </cell>
          <cell r="AK339">
            <v>0.05</v>
          </cell>
          <cell r="AM339">
            <v>10.115</v>
          </cell>
          <cell r="AN339">
            <v>0.05</v>
          </cell>
          <cell r="AP339">
            <v>10.115</v>
          </cell>
          <cell r="AQ339">
            <v>0.05</v>
          </cell>
          <cell r="AS339">
            <v>19.037499999999998</v>
          </cell>
          <cell r="AT339">
            <v>0.05</v>
          </cell>
          <cell r="AV339">
            <v>19.037499999999998</v>
          </cell>
          <cell r="AW339">
            <v>0.05</v>
          </cell>
          <cell r="AY339">
            <v>20.599999999999998</v>
          </cell>
          <cell r="AZ339">
            <v>0.05</v>
          </cell>
          <cell r="BB339">
            <v>20.599999999999998</v>
          </cell>
        </row>
        <row r="340">
          <cell r="AB340">
            <v>5.5E-2</v>
          </cell>
          <cell r="AD340">
            <v>10.115</v>
          </cell>
          <cell r="AE340">
            <v>5.5E-2</v>
          </cell>
          <cell r="AG340">
            <v>10.115</v>
          </cell>
          <cell r="AH340">
            <v>5.5E-2</v>
          </cell>
          <cell r="AJ340">
            <v>10.739999999999998</v>
          </cell>
          <cell r="AK340">
            <v>5.5E-2</v>
          </cell>
          <cell r="AM340">
            <v>10.739999999999998</v>
          </cell>
          <cell r="AN340">
            <v>5.5E-2</v>
          </cell>
          <cell r="AP340">
            <v>9.49</v>
          </cell>
          <cell r="AQ340">
            <v>5.5E-2</v>
          </cell>
          <cell r="AS340">
            <v>20.599999999999998</v>
          </cell>
          <cell r="AT340">
            <v>5.5E-2</v>
          </cell>
          <cell r="AV340">
            <v>19.037499999999998</v>
          </cell>
          <cell r="AW340">
            <v>5.5E-2</v>
          </cell>
          <cell r="AY340">
            <v>20.599999999999998</v>
          </cell>
          <cell r="AZ340">
            <v>5.5E-2</v>
          </cell>
          <cell r="BB340">
            <v>20.599999999999998</v>
          </cell>
        </row>
        <row r="341">
          <cell r="AB341">
            <v>0.06</v>
          </cell>
          <cell r="AD341">
            <v>10.115</v>
          </cell>
          <cell r="AE341">
            <v>0.06</v>
          </cell>
          <cell r="AG341">
            <v>10.739999999999998</v>
          </cell>
          <cell r="AH341">
            <v>0.06</v>
          </cell>
          <cell r="AJ341">
            <v>10.115</v>
          </cell>
          <cell r="AK341">
            <v>0.06</v>
          </cell>
          <cell r="AM341">
            <v>10.115</v>
          </cell>
          <cell r="AN341">
            <v>0.06</v>
          </cell>
          <cell r="AP341">
            <v>9.49</v>
          </cell>
          <cell r="AQ341">
            <v>0.06</v>
          </cell>
          <cell r="AS341">
            <v>20.599999999999998</v>
          </cell>
          <cell r="AT341">
            <v>0.06</v>
          </cell>
          <cell r="AV341">
            <v>20.599999999999998</v>
          </cell>
          <cell r="AW341">
            <v>0.06</v>
          </cell>
          <cell r="AY341">
            <v>22.162499999999998</v>
          </cell>
          <cell r="AZ341">
            <v>0.06</v>
          </cell>
          <cell r="BB341">
            <v>20.599999999999998</v>
          </cell>
        </row>
        <row r="342">
          <cell r="AB342">
            <v>6.5000000000000002E-2</v>
          </cell>
          <cell r="AD342">
            <v>10.739999999999998</v>
          </cell>
          <cell r="AE342">
            <v>6.5000000000000002E-2</v>
          </cell>
          <cell r="AG342">
            <v>9.49</v>
          </cell>
          <cell r="AH342">
            <v>6.5000000000000002E-2</v>
          </cell>
          <cell r="AJ342">
            <v>11.365</v>
          </cell>
          <cell r="AK342">
            <v>6.5000000000000002E-2</v>
          </cell>
          <cell r="AM342">
            <v>10.739999999999998</v>
          </cell>
          <cell r="AN342">
            <v>6.5000000000000002E-2</v>
          </cell>
          <cell r="AP342">
            <v>10.739999999999998</v>
          </cell>
          <cell r="AQ342">
            <v>6.5000000000000002E-2</v>
          </cell>
          <cell r="AS342">
            <v>20.599999999999998</v>
          </cell>
          <cell r="AT342">
            <v>6.5000000000000002E-2</v>
          </cell>
          <cell r="AV342">
            <v>22.162499999999998</v>
          </cell>
          <cell r="AW342">
            <v>6.5000000000000002E-2</v>
          </cell>
          <cell r="AY342">
            <v>20.599999999999998</v>
          </cell>
          <cell r="AZ342">
            <v>6.5000000000000002E-2</v>
          </cell>
          <cell r="BB342">
            <v>22.162499999999998</v>
          </cell>
        </row>
        <row r="343">
          <cell r="AB343">
            <v>7.0000000000000007E-2</v>
          </cell>
          <cell r="AD343">
            <v>11.99</v>
          </cell>
          <cell r="AE343">
            <v>7.0000000000000007E-2</v>
          </cell>
          <cell r="AG343">
            <v>10.739999999999998</v>
          </cell>
          <cell r="AH343">
            <v>7.0000000000000007E-2</v>
          </cell>
          <cell r="AJ343">
            <v>12.615</v>
          </cell>
          <cell r="AK343">
            <v>7.0000000000000007E-2</v>
          </cell>
          <cell r="AM343">
            <v>12.615</v>
          </cell>
          <cell r="AN343">
            <v>7.0000000000000007E-2</v>
          </cell>
          <cell r="AP343">
            <v>11.99</v>
          </cell>
          <cell r="AQ343">
            <v>7.0000000000000007E-2</v>
          </cell>
          <cell r="AS343">
            <v>22.162499999999998</v>
          </cell>
          <cell r="AT343">
            <v>7.0000000000000007E-2</v>
          </cell>
          <cell r="AV343">
            <v>23.724999999999998</v>
          </cell>
          <cell r="AW343">
            <v>7.0000000000000007E-2</v>
          </cell>
          <cell r="AY343">
            <v>22.162499999999998</v>
          </cell>
          <cell r="AZ343">
            <v>7.0000000000000007E-2</v>
          </cell>
          <cell r="BB343">
            <v>25.287500000000001</v>
          </cell>
        </row>
        <row r="344">
          <cell r="AB344">
            <v>7.4999999999999997E-2</v>
          </cell>
          <cell r="AD344">
            <v>11.365</v>
          </cell>
          <cell r="AE344">
            <v>7.4999999999999997E-2</v>
          </cell>
          <cell r="AG344">
            <v>10.739999999999998</v>
          </cell>
          <cell r="AH344">
            <v>7.4999999999999997E-2</v>
          </cell>
          <cell r="AJ344">
            <v>11.365</v>
          </cell>
          <cell r="AK344">
            <v>7.4999999999999997E-2</v>
          </cell>
          <cell r="AM344">
            <v>10.115</v>
          </cell>
          <cell r="AN344">
            <v>7.4999999999999997E-2</v>
          </cell>
          <cell r="AP344">
            <v>11.365</v>
          </cell>
          <cell r="AQ344">
            <v>7.4999999999999997E-2</v>
          </cell>
          <cell r="AS344">
            <v>20.599999999999998</v>
          </cell>
          <cell r="AT344">
            <v>7.4999999999999997E-2</v>
          </cell>
          <cell r="AV344">
            <v>20.599999999999998</v>
          </cell>
          <cell r="AW344">
            <v>7.4999999999999997E-2</v>
          </cell>
          <cell r="AY344">
            <v>23.724999999999998</v>
          </cell>
          <cell r="AZ344">
            <v>7.4999999999999997E-2</v>
          </cell>
          <cell r="BB344">
            <v>20.599999999999998</v>
          </cell>
        </row>
        <row r="345">
          <cell r="AB345">
            <v>0.08</v>
          </cell>
          <cell r="AD345">
            <v>13.239999999999998</v>
          </cell>
          <cell r="AE345">
            <v>0.08</v>
          </cell>
          <cell r="AG345">
            <v>11.99</v>
          </cell>
          <cell r="AH345">
            <v>0.08</v>
          </cell>
          <cell r="AJ345">
            <v>12.615</v>
          </cell>
          <cell r="AK345">
            <v>0.08</v>
          </cell>
          <cell r="AM345">
            <v>11.99</v>
          </cell>
          <cell r="AN345">
            <v>0.08</v>
          </cell>
          <cell r="AP345">
            <v>11.99</v>
          </cell>
          <cell r="AQ345">
            <v>0.08</v>
          </cell>
          <cell r="AS345">
            <v>22.162499999999998</v>
          </cell>
          <cell r="AT345">
            <v>0.08</v>
          </cell>
          <cell r="AV345">
            <v>22.162499999999998</v>
          </cell>
          <cell r="AW345">
            <v>0.08</v>
          </cell>
          <cell r="AY345">
            <v>22.162499999999998</v>
          </cell>
          <cell r="AZ345">
            <v>0.08</v>
          </cell>
          <cell r="BB345">
            <v>23.724999999999998</v>
          </cell>
        </row>
        <row r="346">
          <cell r="AB346">
            <v>8.5000000000000006E-2</v>
          </cell>
          <cell r="AD346">
            <v>11.99</v>
          </cell>
          <cell r="AE346">
            <v>8.5000000000000006E-2</v>
          </cell>
          <cell r="AG346">
            <v>11.99</v>
          </cell>
          <cell r="AH346">
            <v>8.5000000000000006E-2</v>
          </cell>
          <cell r="AJ346">
            <v>13.239999999999998</v>
          </cell>
          <cell r="AK346">
            <v>8.5000000000000006E-2</v>
          </cell>
          <cell r="AM346">
            <v>11.99</v>
          </cell>
          <cell r="AN346">
            <v>8.5000000000000006E-2</v>
          </cell>
          <cell r="AP346">
            <v>11.99</v>
          </cell>
          <cell r="AQ346">
            <v>8.5000000000000006E-2</v>
          </cell>
          <cell r="AS346">
            <v>23.724999999999998</v>
          </cell>
          <cell r="AT346">
            <v>8.5000000000000006E-2</v>
          </cell>
          <cell r="AV346">
            <v>23.724999999999998</v>
          </cell>
          <cell r="AW346">
            <v>8.5000000000000006E-2</v>
          </cell>
          <cell r="AY346">
            <v>26.85</v>
          </cell>
          <cell r="AZ346">
            <v>8.5000000000000006E-2</v>
          </cell>
          <cell r="BB346">
            <v>23.724999999999998</v>
          </cell>
        </row>
        <row r="347">
          <cell r="AB347">
            <v>0.09</v>
          </cell>
          <cell r="AD347">
            <v>12.615</v>
          </cell>
          <cell r="AE347">
            <v>0.09</v>
          </cell>
          <cell r="AG347">
            <v>10.739999999999998</v>
          </cell>
          <cell r="AH347">
            <v>0.09</v>
          </cell>
          <cell r="AJ347">
            <v>12.615</v>
          </cell>
          <cell r="AK347">
            <v>0.09</v>
          </cell>
          <cell r="AM347">
            <v>12.615</v>
          </cell>
          <cell r="AN347">
            <v>0.09</v>
          </cell>
          <cell r="AP347">
            <v>11.99</v>
          </cell>
          <cell r="AQ347">
            <v>0.09</v>
          </cell>
          <cell r="AS347">
            <v>25.287500000000001</v>
          </cell>
          <cell r="AT347">
            <v>0.09</v>
          </cell>
          <cell r="AV347">
            <v>25.287500000000001</v>
          </cell>
          <cell r="AW347">
            <v>0.09</v>
          </cell>
          <cell r="AY347">
            <v>26.85</v>
          </cell>
          <cell r="AZ347">
            <v>0.09</v>
          </cell>
          <cell r="BB347">
            <v>25.287500000000001</v>
          </cell>
        </row>
        <row r="348">
          <cell r="AB348">
            <v>9.5000000000000001E-2</v>
          </cell>
          <cell r="AD348">
            <v>12.615</v>
          </cell>
          <cell r="AE348">
            <v>9.5000000000000001E-2</v>
          </cell>
          <cell r="AG348">
            <v>11.99</v>
          </cell>
          <cell r="AH348">
            <v>9.5000000000000001E-2</v>
          </cell>
          <cell r="AJ348">
            <v>14.49</v>
          </cell>
          <cell r="AK348">
            <v>9.5000000000000001E-2</v>
          </cell>
          <cell r="AM348">
            <v>12.615</v>
          </cell>
          <cell r="AN348">
            <v>9.5000000000000001E-2</v>
          </cell>
          <cell r="AP348">
            <v>12.615</v>
          </cell>
          <cell r="AQ348">
            <v>9.5000000000000001E-2</v>
          </cell>
          <cell r="AS348">
            <v>25.287500000000001</v>
          </cell>
          <cell r="AT348">
            <v>9.5000000000000001E-2</v>
          </cell>
          <cell r="AV348">
            <v>25.287500000000001</v>
          </cell>
          <cell r="AW348">
            <v>9.5000000000000001E-2</v>
          </cell>
          <cell r="AY348">
            <v>25.287500000000001</v>
          </cell>
          <cell r="AZ348">
            <v>9.5000000000000001E-2</v>
          </cell>
          <cell r="BB348">
            <v>26.85</v>
          </cell>
        </row>
        <row r="349">
          <cell r="AB349">
            <v>0.1</v>
          </cell>
          <cell r="AD349">
            <v>13.239999999999998</v>
          </cell>
          <cell r="AE349">
            <v>0.1</v>
          </cell>
          <cell r="AG349">
            <v>12.615</v>
          </cell>
          <cell r="AH349">
            <v>0.1</v>
          </cell>
          <cell r="AJ349">
            <v>12.615</v>
          </cell>
          <cell r="AK349">
            <v>0.1</v>
          </cell>
          <cell r="AM349">
            <v>11.99</v>
          </cell>
          <cell r="AN349">
            <v>0.1</v>
          </cell>
          <cell r="AP349">
            <v>13.239999999999998</v>
          </cell>
          <cell r="AQ349">
            <v>0.1</v>
          </cell>
          <cell r="AS349">
            <v>26.85</v>
          </cell>
          <cell r="AT349">
            <v>0.1</v>
          </cell>
          <cell r="AV349">
            <v>23.724999999999998</v>
          </cell>
          <cell r="AW349">
            <v>0.1</v>
          </cell>
          <cell r="AY349">
            <v>23.724999999999998</v>
          </cell>
          <cell r="AZ349">
            <v>0.1</v>
          </cell>
          <cell r="BB349">
            <v>25.287500000000001</v>
          </cell>
        </row>
        <row r="350">
          <cell r="AB350">
            <v>0.105</v>
          </cell>
          <cell r="AD350">
            <v>13.239999999999998</v>
          </cell>
          <cell r="AE350">
            <v>0.105</v>
          </cell>
          <cell r="AG350">
            <v>13.864999999999998</v>
          </cell>
          <cell r="AH350">
            <v>0.105</v>
          </cell>
          <cell r="AJ350">
            <v>13.239999999999998</v>
          </cell>
          <cell r="AK350">
            <v>0.105</v>
          </cell>
          <cell r="AM350">
            <v>13.864999999999998</v>
          </cell>
          <cell r="AN350">
            <v>0.105</v>
          </cell>
          <cell r="AP350">
            <v>13.239999999999998</v>
          </cell>
          <cell r="AQ350">
            <v>0.105</v>
          </cell>
          <cell r="AS350">
            <v>26.85</v>
          </cell>
          <cell r="AT350">
            <v>0.105</v>
          </cell>
          <cell r="AV350">
            <v>26.85</v>
          </cell>
          <cell r="AW350">
            <v>0.105</v>
          </cell>
          <cell r="AY350">
            <v>25.287500000000001</v>
          </cell>
          <cell r="AZ350">
            <v>0.105</v>
          </cell>
          <cell r="BB350">
            <v>23.724999999999998</v>
          </cell>
        </row>
        <row r="351">
          <cell r="AB351">
            <v>0.11</v>
          </cell>
          <cell r="AD351">
            <v>13.864999999999998</v>
          </cell>
          <cell r="AE351">
            <v>0.11</v>
          </cell>
          <cell r="AG351">
            <v>13.239999999999998</v>
          </cell>
          <cell r="AH351">
            <v>0.11</v>
          </cell>
          <cell r="AJ351">
            <v>14.49</v>
          </cell>
          <cell r="AK351">
            <v>0.11</v>
          </cell>
          <cell r="AM351">
            <v>13.864999999999998</v>
          </cell>
          <cell r="AN351">
            <v>0.11</v>
          </cell>
          <cell r="AP351">
            <v>13.864999999999998</v>
          </cell>
          <cell r="AQ351">
            <v>0.11</v>
          </cell>
          <cell r="AS351">
            <v>25.287500000000001</v>
          </cell>
          <cell r="AT351">
            <v>0.11</v>
          </cell>
          <cell r="AV351">
            <v>28.412500000000001</v>
          </cell>
          <cell r="AW351">
            <v>0.11</v>
          </cell>
          <cell r="AY351">
            <v>25.287500000000001</v>
          </cell>
          <cell r="AZ351">
            <v>0.11</v>
          </cell>
          <cell r="BB351">
            <v>26.85</v>
          </cell>
        </row>
        <row r="352">
          <cell r="AB352">
            <v>0.115</v>
          </cell>
          <cell r="AD352">
            <v>13.864999999999998</v>
          </cell>
          <cell r="AE352">
            <v>0.115</v>
          </cell>
          <cell r="AG352">
            <v>13.864999999999998</v>
          </cell>
          <cell r="AH352">
            <v>0.115</v>
          </cell>
          <cell r="AJ352">
            <v>13.864999999999998</v>
          </cell>
          <cell r="AK352">
            <v>0.115</v>
          </cell>
          <cell r="AM352">
            <v>13.864999999999998</v>
          </cell>
          <cell r="AN352">
            <v>0.115</v>
          </cell>
          <cell r="AP352">
            <v>13.864999999999998</v>
          </cell>
          <cell r="AQ352">
            <v>0.115</v>
          </cell>
          <cell r="AS352">
            <v>26.85</v>
          </cell>
          <cell r="AT352">
            <v>0.115</v>
          </cell>
          <cell r="AV352">
            <v>25.287500000000001</v>
          </cell>
          <cell r="AW352">
            <v>0.115</v>
          </cell>
          <cell r="AY352">
            <v>28.412500000000001</v>
          </cell>
          <cell r="AZ352">
            <v>0.115</v>
          </cell>
          <cell r="BB352">
            <v>28.412500000000001</v>
          </cell>
        </row>
        <row r="353">
          <cell r="AB353">
            <v>0.12</v>
          </cell>
          <cell r="AD353">
            <v>15.115</v>
          </cell>
          <cell r="AE353">
            <v>0.12</v>
          </cell>
          <cell r="AG353">
            <v>13.864999999999998</v>
          </cell>
          <cell r="AH353">
            <v>0.12</v>
          </cell>
          <cell r="AJ353">
            <v>15.74</v>
          </cell>
          <cell r="AK353">
            <v>0.12</v>
          </cell>
          <cell r="AM353">
            <v>13.864999999999998</v>
          </cell>
          <cell r="AN353">
            <v>0.12</v>
          </cell>
          <cell r="AP353">
            <v>14.49</v>
          </cell>
          <cell r="AQ353">
            <v>0.12</v>
          </cell>
          <cell r="AS353">
            <v>26.85</v>
          </cell>
          <cell r="AT353">
            <v>0.12</v>
          </cell>
          <cell r="AV353">
            <v>28.412500000000001</v>
          </cell>
          <cell r="AW353">
            <v>0.12</v>
          </cell>
          <cell r="AY353">
            <v>26.85</v>
          </cell>
          <cell r="AZ353">
            <v>0.12</v>
          </cell>
          <cell r="BB353">
            <v>28.412500000000001</v>
          </cell>
        </row>
        <row r="354">
          <cell r="AB354">
            <v>0.125</v>
          </cell>
          <cell r="AD354">
            <v>15.115</v>
          </cell>
          <cell r="AE354">
            <v>0.125</v>
          </cell>
          <cell r="AG354">
            <v>15.115</v>
          </cell>
          <cell r="AH354">
            <v>0.125</v>
          </cell>
          <cell r="AJ354">
            <v>15.74</v>
          </cell>
          <cell r="AK354">
            <v>0.125</v>
          </cell>
          <cell r="AM354">
            <v>14.49</v>
          </cell>
          <cell r="AN354">
            <v>0.125</v>
          </cell>
          <cell r="AP354">
            <v>14.49</v>
          </cell>
          <cell r="AQ354">
            <v>0.125</v>
          </cell>
          <cell r="AS354">
            <v>29.975000000000001</v>
          </cell>
          <cell r="AT354">
            <v>0.125</v>
          </cell>
          <cell r="AV354">
            <v>28.412500000000001</v>
          </cell>
          <cell r="AW354">
            <v>0.125</v>
          </cell>
          <cell r="AY354">
            <v>29.975000000000001</v>
          </cell>
          <cell r="AZ354">
            <v>0.125</v>
          </cell>
          <cell r="BB354">
            <v>26.85</v>
          </cell>
        </row>
        <row r="355">
          <cell r="AB355">
            <v>0.13</v>
          </cell>
          <cell r="AD355">
            <v>14.49</v>
          </cell>
          <cell r="AE355">
            <v>0.13</v>
          </cell>
          <cell r="AG355">
            <v>13.864999999999998</v>
          </cell>
          <cell r="AH355">
            <v>0.13</v>
          </cell>
          <cell r="AJ355">
            <v>15.115</v>
          </cell>
          <cell r="AK355">
            <v>0.13</v>
          </cell>
          <cell r="AM355">
            <v>14.49</v>
          </cell>
          <cell r="AN355">
            <v>0.13</v>
          </cell>
          <cell r="AP355">
            <v>15.115</v>
          </cell>
          <cell r="AQ355">
            <v>0.13</v>
          </cell>
          <cell r="AS355">
            <v>28.412500000000001</v>
          </cell>
          <cell r="AT355">
            <v>0.13</v>
          </cell>
          <cell r="AV355">
            <v>28.412500000000001</v>
          </cell>
          <cell r="AW355">
            <v>0.13</v>
          </cell>
          <cell r="AY355">
            <v>26.85</v>
          </cell>
          <cell r="AZ355">
            <v>0.13</v>
          </cell>
          <cell r="BB355">
            <v>25.287500000000001</v>
          </cell>
        </row>
        <row r="356">
          <cell r="AB356">
            <v>0.13500000000000001</v>
          </cell>
          <cell r="AD356">
            <v>15.74</v>
          </cell>
          <cell r="AE356">
            <v>0.13500000000000001</v>
          </cell>
          <cell r="AG356">
            <v>14.49</v>
          </cell>
          <cell r="AH356">
            <v>0.13500000000000001</v>
          </cell>
          <cell r="AJ356">
            <v>15.74</v>
          </cell>
          <cell r="AK356">
            <v>0.13500000000000001</v>
          </cell>
          <cell r="AM356">
            <v>14.49</v>
          </cell>
          <cell r="AN356">
            <v>0.13500000000000001</v>
          </cell>
          <cell r="AP356">
            <v>14.49</v>
          </cell>
          <cell r="AQ356">
            <v>0.13500000000000001</v>
          </cell>
          <cell r="AS356">
            <v>29.975000000000001</v>
          </cell>
          <cell r="AT356">
            <v>0.13500000000000001</v>
          </cell>
          <cell r="AV356">
            <v>31.537500000000001</v>
          </cell>
          <cell r="AW356">
            <v>0.13500000000000001</v>
          </cell>
          <cell r="AY356">
            <v>28.412500000000001</v>
          </cell>
          <cell r="AZ356">
            <v>0.13500000000000001</v>
          </cell>
          <cell r="BB356">
            <v>28.412500000000001</v>
          </cell>
        </row>
        <row r="357">
          <cell r="AB357">
            <v>0.14000000000000001</v>
          </cell>
          <cell r="AD357">
            <v>15.74</v>
          </cell>
          <cell r="AE357">
            <v>0.14000000000000001</v>
          </cell>
          <cell r="AG357">
            <v>14.49</v>
          </cell>
          <cell r="AH357">
            <v>0.14000000000000001</v>
          </cell>
          <cell r="AJ357">
            <v>16.989999999999998</v>
          </cell>
          <cell r="AK357">
            <v>0.14000000000000001</v>
          </cell>
          <cell r="AM357">
            <v>15.115</v>
          </cell>
          <cell r="AN357">
            <v>0.14000000000000001</v>
          </cell>
          <cell r="AP357">
            <v>15.115</v>
          </cell>
          <cell r="AQ357">
            <v>0.14000000000000001</v>
          </cell>
          <cell r="AS357">
            <v>26.85</v>
          </cell>
          <cell r="AT357">
            <v>0.14000000000000001</v>
          </cell>
          <cell r="AV357">
            <v>29.975000000000001</v>
          </cell>
          <cell r="AW357">
            <v>0.14000000000000001</v>
          </cell>
          <cell r="AY357">
            <v>29.975000000000001</v>
          </cell>
          <cell r="AZ357">
            <v>0.14000000000000001</v>
          </cell>
          <cell r="BB357">
            <v>31.537500000000001</v>
          </cell>
        </row>
        <row r="358">
          <cell r="AB358">
            <v>0.14499999999999999</v>
          </cell>
          <cell r="AD358">
            <v>16.989999999999998</v>
          </cell>
          <cell r="AE358">
            <v>0.14499999999999999</v>
          </cell>
          <cell r="AG358">
            <v>15.74</v>
          </cell>
          <cell r="AH358">
            <v>0.14499999999999999</v>
          </cell>
          <cell r="AJ358">
            <v>16.364999999999998</v>
          </cell>
          <cell r="AK358">
            <v>0.14499999999999999</v>
          </cell>
          <cell r="AM358">
            <v>14.49</v>
          </cell>
          <cell r="AN358">
            <v>0.14499999999999999</v>
          </cell>
          <cell r="AP358">
            <v>14.49</v>
          </cell>
          <cell r="AQ358">
            <v>0.14499999999999999</v>
          </cell>
          <cell r="AS358">
            <v>28.412500000000001</v>
          </cell>
          <cell r="AT358">
            <v>0.14499999999999999</v>
          </cell>
          <cell r="AV358">
            <v>28.412500000000001</v>
          </cell>
          <cell r="AW358">
            <v>0.14499999999999999</v>
          </cell>
          <cell r="AY358">
            <v>31.537500000000001</v>
          </cell>
          <cell r="AZ358">
            <v>0.14499999999999999</v>
          </cell>
          <cell r="BB358">
            <v>29.975000000000001</v>
          </cell>
        </row>
        <row r="359">
          <cell r="AB359">
            <v>0.15</v>
          </cell>
          <cell r="AD359">
            <v>16.364999999999998</v>
          </cell>
          <cell r="AE359">
            <v>0.15</v>
          </cell>
          <cell r="AG359">
            <v>15.115</v>
          </cell>
          <cell r="AH359">
            <v>0.15</v>
          </cell>
          <cell r="AJ359">
            <v>16.364999999999998</v>
          </cell>
          <cell r="AK359">
            <v>0.15</v>
          </cell>
          <cell r="AM359">
            <v>16.364999999999998</v>
          </cell>
          <cell r="AN359">
            <v>0.15</v>
          </cell>
          <cell r="AP359">
            <v>16.364999999999998</v>
          </cell>
          <cell r="AQ359">
            <v>0.15</v>
          </cell>
          <cell r="AS359">
            <v>29.975000000000001</v>
          </cell>
          <cell r="AT359">
            <v>0.15</v>
          </cell>
          <cell r="AV359">
            <v>29.975000000000001</v>
          </cell>
          <cell r="AW359">
            <v>0.15</v>
          </cell>
          <cell r="AY359">
            <v>29.975000000000001</v>
          </cell>
          <cell r="AZ359">
            <v>0.15</v>
          </cell>
          <cell r="BB359">
            <v>28.412500000000001</v>
          </cell>
        </row>
        <row r="360">
          <cell r="AB360">
            <v>0.155</v>
          </cell>
          <cell r="AD360">
            <v>16.364999999999998</v>
          </cell>
          <cell r="AE360">
            <v>0.155</v>
          </cell>
          <cell r="AG360">
            <v>15.74</v>
          </cell>
          <cell r="AH360">
            <v>0.155</v>
          </cell>
          <cell r="AJ360">
            <v>15.74</v>
          </cell>
          <cell r="AK360">
            <v>0.155</v>
          </cell>
          <cell r="AM360">
            <v>16.989999999999998</v>
          </cell>
          <cell r="AN360">
            <v>0.155</v>
          </cell>
          <cell r="AP360">
            <v>15.74</v>
          </cell>
          <cell r="AQ360">
            <v>0.155</v>
          </cell>
          <cell r="AS360">
            <v>29.975000000000001</v>
          </cell>
          <cell r="AT360">
            <v>0.155</v>
          </cell>
          <cell r="AV360">
            <v>29.975000000000001</v>
          </cell>
          <cell r="AW360">
            <v>0.155</v>
          </cell>
          <cell r="AY360">
            <v>28.412500000000001</v>
          </cell>
          <cell r="AZ360">
            <v>0.155</v>
          </cell>
          <cell r="BB360">
            <v>31.537500000000001</v>
          </cell>
        </row>
        <row r="361">
          <cell r="AB361">
            <v>0.16</v>
          </cell>
          <cell r="AD361">
            <v>16.989999999999998</v>
          </cell>
          <cell r="AE361">
            <v>0.16</v>
          </cell>
          <cell r="AG361">
            <v>16.364999999999998</v>
          </cell>
          <cell r="AH361">
            <v>0.16</v>
          </cell>
          <cell r="AJ361">
            <v>17.614999999999998</v>
          </cell>
          <cell r="AK361">
            <v>0.16</v>
          </cell>
          <cell r="AM361">
            <v>16.364999999999998</v>
          </cell>
          <cell r="AN361">
            <v>0.16</v>
          </cell>
          <cell r="AP361">
            <v>15.115</v>
          </cell>
          <cell r="AQ361">
            <v>0.16</v>
          </cell>
          <cell r="AS361">
            <v>31.537500000000001</v>
          </cell>
          <cell r="AT361">
            <v>0.16</v>
          </cell>
          <cell r="AV361">
            <v>36.225000000000001</v>
          </cell>
          <cell r="AW361">
            <v>0.16</v>
          </cell>
          <cell r="AY361">
            <v>31.537500000000001</v>
          </cell>
          <cell r="AZ361">
            <v>0.16</v>
          </cell>
          <cell r="BB361">
            <v>29.975000000000001</v>
          </cell>
        </row>
        <row r="362">
          <cell r="AB362">
            <v>0.16500000000000001</v>
          </cell>
          <cell r="AD362">
            <v>16.989999999999998</v>
          </cell>
          <cell r="AE362">
            <v>0.16500000000000001</v>
          </cell>
          <cell r="AG362">
            <v>16.364999999999998</v>
          </cell>
          <cell r="AH362">
            <v>0.16500000000000001</v>
          </cell>
          <cell r="AJ362">
            <v>18.240000000000002</v>
          </cell>
          <cell r="AK362">
            <v>0.16500000000000001</v>
          </cell>
          <cell r="AM362">
            <v>15.74</v>
          </cell>
          <cell r="AN362">
            <v>0.16500000000000001</v>
          </cell>
          <cell r="AP362">
            <v>16.989999999999998</v>
          </cell>
          <cell r="AQ362">
            <v>0.16500000000000001</v>
          </cell>
          <cell r="AS362">
            <v>33.1</v>
          </cell>
          <cell r="AT362">
            <v>0.16500000000000001</v>
          </cell>
          <cell r="AV362">
            <v>33.1</v>
          </cell>
          <cell r="AW362">
            <v>0.16500000000000001</v>
          </cell>
          <cell r="AY362">
            <v>34.662500000000001</v>
          </cell>
          <cell r="AZ362">
            <v>0.16500000000000001</v>
          </cell>
          <cell r="BB362">
            <v>31.537500000000001</v>
          </cell>
        </row>
        <row r="363">
          <cell r="AB363">
            <v>0.17</v>
          </cell>
          <cell r="AD363">
            <v>18.240000000000002</v>
          </cell>
          <cell r="AE363">
            <v>0.17</v>
          </cell>
          <cell r="AG363">
            <v>16.989999999999998</v>
          </cell>
          <cell r="AH363">
            <v>0.17</v>
          </cell>
          <cell r="AJ363">
            <v>18.865000000000002</v>
          </cell>
          <cell r="AK363">
            <v>0.17</v>
          </cell>
          <cell r="AM363">
            <v>15.74</v>
          </cell>
          <cell r="AN363">
            <v>0.17</v>
          </cell>
          <cell r="AP363">
            <v>15.115</v>
          </cell>
          <cell r="AQ363">
            <v>0.17</v>
          </cell>
          <cell r="AS363">
            <v>33.1</v>
          </cell>
          <cell r="AT363">
            <v>0.17</v>
          </cell>
          <cell r="AV363">
            <v>33.1</v>
          </cell>
          <cell r="AW363">
            <v>0.17</v>
          </cell>
          <cell r="AY363">
            <v>33.1</v>
          </cell>
          <cell r="AZ363">
            <v>0.17</v>
          </cell>
          <cell r="BB363">
            <v>31.537500000000001</v>
          </cell>
        </row>
        <row r="364">
          <cell r="AB364">
            <v>0.17499999999999999</v>
          </cell>
          <cell r="AD364">
            <v>17.614999999999998</v>
          </cell>
          <cell r="AE364">
            <v>0.17499999999999999</v>
          </cell>
          <cell r="AG364">
            <v>16.989999999999998</v>
          </cell>
          <cell r="AH364">
            <v>0.17499999999999999</v>
          </cell>
          <cell r="AJ364">
            <v>17.614999999999998</v>
          </cell>
          <cell r="AK364">
            <v>0.17499999999999999</v>
          </cell>
          <cell r="AM364">
            <v>17.614999999999998</v>
          </cell>
          <cell r="AN364">
            <v>0.17499999999999999</v>
          </cell>
          <cell r="AP364">
            <v>16.989999999999998</v>
          </cell>
          <cell r="AQ364">
            <v>0.17499999999999999</v>
          </cell>
          <cell r="AS364">
            <v>34.662500000000001</v>
          </cell>
          <cell r="AT364">
            <v>0.17499999999999999</v>
          </cell>
          <cell r="AV364">
            <v>31.537500000000001</v>
          </cell>
          <cell r="AW364">
            <v>0.17499999999999999</v>
          </cell>
          <cell r="AY364">
            <v>29.975000000000001</v>
          </cell>
          <cell r="AZ364">
            <v>0.17499999999999999</v>
          </cell>
          <cell r="BB364">
            <v>33.1</v>
          </cell>
        </row>
        <row r="365">
          <cell r="AB365">
            <v>0.18</v>
          </cell>
          <cell r="AD365">
            <v>16.989999999999998</v>
          </cell>
          <cell r="AE365">
            <v>0.18</v>
          </cell>
          <cell r="AG365">
            <v>18.240000000000002</v>
          </cell>
          <cell r="AH365">
            <v>0.18</v>
          </cell>
          <cell r="AJ365">
            <v>18.865000000000002</v>
          </cell>
          <cell r="AK365">
            <v>0.18</v>
          </cell>
          <cell r="AM365">
            <v>18.865000000000002</v>
          </cell>
          <cell r="AN365">
            <v>0.18</v>
          </cell>
          <cell r="AP365">
            <v>17.614999999999998</v>
          </cell>
          <cell r="AQ365">
            <v>0.18</v>
          </cell>
          <cell r="AS365">
            <v>34.662500000000001</v>
          </cell>
          <cell r="AT365">
            <v>0.18</v>
          </cell>
          <cell r="AV365">
            <v>33.1</v>
          </cell>
          <cell r="AW365">
            <v>0.18</v>
          </cell>
          <cell r="AY365">
            <v>31.537500000000001</v>
          </cell>
          <cell r="AZ365">
            <v>0.18</v>
          </cell>
          <cell r="BB365">
            <v>33.1</v>
          </cell>
        </row>
        <row r="366">
          <cell r="AB366">
            <v>0.185</v>
          </cell>
          <cell r="AD366">
            <v>16.989999999999998</v>
          </cell>
          <cell r="AE366">
            <v>0.185</v>
          </cell>
          <cell r="AG366">
            <v>16.989999999999998</v>
          </cell>
          <cell r="AH366">
            <v>0.185</v>
          </cell>
          <cell r="AJ366">
            <v>16.989999999999998</v>
          </cell>
          <cell r="AK366">
            <v>0.185</v>
          </cell>
          <cell r="AM366">
            <v>16.989999999999998</v>
          </cell>
          <cell r="AN366">
            <v>0.185</v>
          </cell>
          <cell r="AP366">
            <v>16.364999999999998</v>
          </cell>
          <cell r="AQ366">
            <v>0.185</v>
          </cell>
          <cell r="AS366">
            <v>34.662500000000001</v>
          </cell>
          <cell r="AT366">
            <v>0.185</v>
          </cell>
          <cell r="AV366">
            <v>37.787500000000001</v>
          </cell>
          <cell r="AW366">
            <v>0.185</v>
          </cell>
          <cell r="AY366">
            <v>33.1</v>
          </cell>
          <cell r="AZ366">
            <v>0.185</v>
          </cell>
          <cell r="BB366">
            <v>34.662500000000001</v>
          </cell>
        </row>
        <row r="367">
          <cell r="AB367">
            <v>0.19</v>
          </cell>
          <cell r="AD367">
            <v>17.614999999999998</v>
          </cell>
          <cell r="AE367">
            <v>0.19</v>
          </cell>
          <cell r="AG367">
            <v>16.989999999999998</v>
          </cell>
          <cell r="AH367">
            <v>0.19</v>
          </cell>
          <cell r="AJ367">
            <v>17.614999999999998</v>
          </cell>
          <cell r="AK367">
            <v>0.19</v>
          </cell>
          <cell r="AM367">
            <v>17.614999999999998</v>
          </cell>
          <cell r="AN367">
            <v>0.19</v>
          </cell>
          <cell r="AP367">
            <v>16.989999999999998</v>
          </cell>
          <cell r="AQ367">
            <v>0.19</v>
          </cell>
          <cell r="AS367">
            <v>34.662500000000001</v>
          </cell>
          <cell r="AT367">
            <v>0.19</v>
          </cell>
          <cell r="AV367">
            <v>37.787500000000001</v>
          </cell>
          <cell r="AW367">
            <v>0.19</v>
          </cell>
          <cell r="AY367">
            <v>36.225000000000001</v>
          </cell>
          <cell r="AZ367">
            <v>0.19</v>
          </cell>
          <cell r="BB367">
            <v>37.787500000000001</v>
          </cell>
        </row>
        <row r="368">
          <cell r="AB368">
            <v>0.19500000000000001</v>
          </cell>
          <cell r="AD368">
            <v>19.489999999999998</v>
          </cell>
          <cell r="AE368">
            <v>0.19500000000000001</v>
          </cell>
          <cell r="AG368">
            <v>18.865000000000002</v>
          </cell>
          <cell r="AH368">
            <v>0.19500000000000001</v>
          </cell>
          <cell r="AJ368">
            <v>19.489999999999998</v>
          </cell>
          <cell r="AK368">
            <v>0.19500000000000001</v>
          </cell>
          <cell r="AM368">
            <v>18.240000000000002</v>
          </cell>
          <cell r="AN368">
            <v>0.19500000000000001</v>
          </cell>
          <cell r="AP368">
            <v>16.989999999999998</v>
          </cell>
          <cell r="AQ368">
            <v>0.19500000000000001</v>
          </cell>
          <cell r="AS368">
            <v>40.912500000000001</v>
          </cell>
          <cell r="AT368">
            <v>0.19500000000000001</v>
          </cell>
          <cell r="AV368">
            <v>37.787500000000001</v>
          </cell>
          <cell r="AW368">
            <v>0.19500000000000001</v>
          </cell>
          <cell r="AY368">
            <v>34.662500000000001</v>
          </cell>
          <cell r="AZ368">
            <v>0.19500000000000001</v>
          </cell>
          <cell r="BB368">
            <v>34.662500000000001</v>
          </cell>
        </row>
        <row r="369">
          <cell r="AB369">
            <v>0.2</v>
          </cell>
          <cell r="AD369">
            <v>18.865000000000002</v>
          </cell>
          <cell r="AE369">
            <v>0.2</v>
          </cell>
          <cell r="AG369">
            <v>17.614999999999998</v>
          </cell>
          <cell r="AH369">
            <v>0.2</v>
          </cell>
          <cell r="AJ369">
            <v>18.240000000000002</v>
          </cell>
          <cell r="AK369">
            <v>0.2</v>
          </cell>
          <cell r="AM369">
            <v>18.240000000000002</v>
          </cell>
          <cell r="AN369">
            <v>0.2</v>
          </cell>
          <cell r="AP369">
            <v>16.989999999999998</v>
          </cell>
          <cell r="AQ369">
            <v>0.2</v>
          </cell>
          <cell r="AS369">
            <v>39.35</v>
          </cell>
          <cell r="AT369">
            <v>0.2</v>
          </cell>
          <cell r="AV369">
            <v>34.662500000000001</v>
          </cell>
          <cell r="AW369">
            <v>0.2</v>
          </cell>
          <cell r="AY369">
            <v>36.225000000000001</v>
          </cell>
          <cell r="AZ369">
            <v>0.2</v>
          </cell>
          <cell r="BB369">
            <v>34.662500000000001</v>
          </cell>
        </row>
        <row r="370">
          <cell r="AB370">
            <v>0.20499999999999999</v>
          </cell>
          <cell r="AD370">
            <v>18.240000000000002</v>
          </cell>
          <cell r="AE370">
            <v>0.20499999999999999</v>
          </cell>
          <cell r="AG370">
            <v>16.989999999999998</v>
          </cell>
          <cell r="AH370">
            <v>0.20499999999999999</v>
          </cell>
          <cell r="AJ370">
            <v>18.865000000000002</v>
          </cell>
          <cell r="AK370">
            <v>0.20499999999999999</v>
          </cell>
          <cell r="AM370">
            <v>18.865000000000002</v>
          </cell>
          <cell r="AN370">
            <v>0.20499999999999999</v>
          </cell>
          <cell r="AP370">
            <v>17.614999999999998</v>
          </cell>
          <cell r="AQ370">
            <v>0.20499999999999999</v>
          </cell>
          <cell r="AS370">
            <v>39.35</v>
          </cell>
          <cell r="AT370">
            <v>0.20499999999999999</v>
          </cell>
          <cell r="AV370">
            <v>39.35</v>
          </cell>
          <cell r="AW370">
            <v>0.20499999999999999</v>
          </cell>
          <cell r="AY370">
            <v>36.225000000000001</v>
          </cell>
          <cell r="AZ370">
            <v>0.20499999999999999</v>
          </cell>
          <cell r="BB370">
            <v>34.662500000000001</v>
          </cell>
        </row>
        <row r="371">
          <cell r="AB371">
            <v>0.21</v>
          </cell>
          <cell r="AD371">
            <v>18.240000000000002</v>
          </cell>
          <cell r="AE371">
            <v>0.21</v>
          </cell>
          <cell r="AG371">
            <v>17.614999999999998</v>
          </cell>
          <cell r="AH371">
            <v>0.21</v>
          </cell>
          <cell r="AJ371">
            <v>19.489999999999998</v>
          </cell>
          <cell r="AK371">
            <v>0.21</v>
          </cell>
          <cell r="AM371">
            <v>18.865000000000002</v>
          </cell>
          <cell r="AN371">
            <v>0.21</v>
          </cell>
          <cell r="AP371">
            <v>16.989999999999998</v>
          </cell>
          <cell r="AQ371">
            <v>0.21</v>
          </cell>
          <cell r="AS371">
            <v>37.787500000000001</v>
          </cell>
          <cell r="AT371">
            <v>0.21</v>
          </cell>
          <cell r="AV371">
            <v>39.35</v>
          </cell>
          <cell r="AW371">
            <v>0.21</v>
          </cell>
          <cell r="AY371">
            <v>37.787500000000001</v>
          </cell>
          <cell r="AZ371">
            <v>0.21</v>
          </cell>
          <cell r="BB371">
            <v>37.787500000000001</v>
          </cell>
        </row>
        <row r="372">
          <cell r="AB372">
            <v>0.215</v>
          </cell>
          <cell r="AD372">
            <v>17.614999999999998</v>
          </cell>
          <cell r="AE372">
            <v>0.215</v>
          </cell>
          <cell r="AG372">
            <v>18.240000000000002</v>
          </cell>
          <cell r="AH372">
            <v>0.215</v>
          </cell>
          <cell r="AJ372">
            <v>19.489999999999998</v>
          </cell>
          <cell r="AK372">
            <v>0.215</v>
          </cell>
          <cell r="AM372">
            <v>17.614999999999998</v>
          </cell>
          <cell r="AN372">
            <v>0.215</v>
          </cell>
          <cell r="AP372">
            <v>17.614999999999998</v>
          </cell>
          <cell r="AQ372">
            <v>0.215</v>
          </cell>
          <cell r="AS372">
            <v>39.35</v>
          </cell>
          <cell r="AT372">
            <v>0.215</v>
          </cell>
          <cell r="AV372">
            <v>40.912500000000001</v>
          </cell>
          <cell r="AW372">
            <v>0.215</v>
          </cell>
          <cell r="AY372">
            <v>42.475000000000001</v>
          </cell>
          <cell r="AZ372">
            <v>0.215</v>
          </cell>
          <cell r="BB372">
            <v>40.912500000000001</v>
          </cell>
        </row>
        <row r="373">
          <cell r="AB373">
            <v>0.22</v>
          </cell>
          <cell r="AD373">
            <v>18.865000000000002</v>
          </cell>
          <cell r="AE373">
            <v>0.22</v>
          </cell>
          <cell r="AG373">
            <v>18.865000000000002</v>
          </cell>
          <cell r="AH373">
            <v>0.22</v>
          </cell>
          <cell r="AJ373">
            <v>19.489999999999998</v>
          </cell>
          <cell r="AK373">
            <v>0.22</v>
          </cell>
          <cell r="AM373">
            <v>18.240000000000002</v>
          </cell>
          <cell r="AN373">
            <v>0.22</v>
          </cell>
          <cell r="AP373">
            <v>17.614999999999998</v>
          </cell>
          <cell r="AQ373">
            <v>0.22</v>
          </cell>
          <cell r="AS373">
            <v>40.912500000000001</v>
          </cell>
          <cell r="AT373">
            <v>0.22</v>
          </cell>
          <cell r="AV373">
            <v>40.912500000000001</v>
          </cell>
          <cell r="AW373">
            <v>0.22</v>
          </cell>
          <cell r="AY373">
            <v>39.35</v>
          </cell>
          <cell r="AZ373">
            <v>0.22</v>
          </cell>
          <cell r="BB373">
            <v>39.35</v>
          </cell>
        </row>
        <row r="374">
          <cell r="AB374">
            <v>0.22500000000000001</v>
          </cell>
          <cell r="AD374">
            <v>18.240000000000002</v>
          </cell>
          <cell r="AE374">
            <v>0.22500000000000001</v>
          </cell>
          <cell r="AG374">
            <v>18.240000000000002</v>
          </cell>
          <cell r="AH374">
            <v>0.22500000000000001</v>
          </cell>
          <cell r="AJ374">
            <v>19.489999999999998</v>
          </cell>
          <cell r="AK374">
            <v>0.22500000000000001</v>
          </cell>
          <cell r="AM374">
            <v>17.614999999999998</v>
          </cell>
          <cell r="AN374">
            <v>0.22500000000000001</v>
          </cell>
          <cell r="AP374">
            <v>18.240000000000002</v>
          </cell>
          <cell r="AQ374">
            <v>0.22500000000000001</v>
          </cell>
          <cell r="AS374">
            <v>44.037500000000001</v>
          </cell>
          <cell r="AT374">
            <v>0.22500000000000001</v>
          </cell>
          <cell r="AV374">
            <v>40.912500000000001</v>
          </cell>
          <cell r="AW374">
            <v>0.22500000000000001</v>
          </cell>
          <cell r="AY374">
            <v>40.912500000000001</v>
          </cell>
          <cell r="AZ374">
            <v>0.22500000000000001</v>
          </cell>
          <cell r="BB374">
            <v>37.787500000000001</v>
          </cell>
        </row>
        <row r="375">
          <cell r="AB375">
            <v>0.23</v>
          </cell>
          <cell r="AD375">
            <v>18.240000000000002</v>
          </cell>
          <cell r="AE375">
            <v>0.23</v>
          </cell>
          <cell r="AG375">
            <v>19.489999999999998</v>
          </cell>
          <cell r="AH375">
            <v>0.23</v>
          </cell>
          <cell r="AJ375">
            <v>20.114999999999998</v>
          </cell>
          <cell r="AK375">
            <v>0.23</v>
          </cell>
          <cell r="AM375">
            <v>19.489999999999998</v>
          </cell>
          <cell r="AN375">
            <v>0.23</v>
          </cell>
          <cell r="AP375">
            <v>17.614999999999998</v>
          </cell>
          <cell r="AQ375">
            <v>0.23</v>
          </cell>
          <cell r="AS375">
            <v>40.912500000000001</v>
          </cell>
          <cell r="AT375">
            <v>0.23</v>
          </cell>
          <cell r="AV375">
            <v>42.475000000000001</v>
          </cell>
          <cell r="AW375">
            <v>0.23</v>
          </cell>
          <cell r="AY375">
            <v>37.787500000000001</v>
          </cell>
          <cell r="AZ375">
            <v>0.23</v>
          </cell>
          <cell r="BB375">
            <v>39.35</v>
          </cell>
        </row>
        <row r="376">
          <cell r="AB376">
            <v>0.23499999999999999</v>
          </cell>
          <cell r="AD376">
            <v>18.240000000000002</v>
          </cell>
          <cell r="AE376">
            <v>0.23499999999999999</v>
          </cell>
          <cell r="AG376">
            <v>18.865000000000002</v>
          </cell>
          <cell r="AH376">
            <v>0.23499999999999999</v>
          </cell>
          <cell r="AJ376">
            <v>18.865000000000002</v>
          </cell>
          <cell r="AK376">
            <v>0.23499999999999999</v>
          </cell>
          <cell r="AM376">
            <v>20.74</v>
          </cell>
          <cell r="AN376">
            <v>0.23499999999999999</v>
          </cell>
          <cell r="AP376">
            <v>18.240000000000002</v>
          </cell>
          <cell r="AQ376">
            <v>0.23499999999999999</v>
          </cell>
          <cell r="AS376">
            <v>42.475000000000001</v>
          </cell>
          <cell r="AT376">
            <v>0.23499999999999999</v>
          </cell>
          <cell r="AV376">
            <v>47.162500000000001</v>
          </cell>
          <cell r="AW376">
            <v>0.23499999999999999</v>
          </cell>
          <cell r="AY376">
            <v>45.6</v>
          </cell>
          <cell r="AZ376">
            <v>0.23499999999999999</v>
          </cell>
          <cell r="BB376">
            <v>37.787500000000001</v>
          </cell>
        </row>
        <row r="377">
          <cell r="AB377">
            <v>0.24</v>
          </cell>
          <cell r="AD377">
            <v>18.865000000000002</v>
          </cell>
          <cell r="AE377">
            <v>0.24</v>
          </cell>
          <cell r="AG377">
            <v>19.489999999999998</v>
          </cell>
          <cell r="AH377">
            <v>0.24</v>
          </cell>
          <cell r="AJ377">
            <v>20.74</v>
          </cell>
          <cell r="AK377">
            <v>0.24</v>
          </cell>
          <cell r="AM377">
            <v>19.489999999999998</v>
          </cell>
          <cell r="AN377">
            <v>0.24</v>
          </cell>
          <cell r="AP377">
            <v>15.74</v>
          </cell>
          <cell r="AQ377">
            <v>0.24</v>
          </cell>
          <cell r="AS377">
            <v>39.35</v>
          </cell>
          <cell r="AT377">
            <v>0.24</v>
          </cell>
          <cell r="AV377">
            <v>47.162500000000001</v>
          </cell>
          <cell r="AW377">
            <v>0.24</v>
          </cell>
          <cell r="AY377">
            <v>42.475000000000001</v>
          </cell>
          <cell r="AZ377">
            <v>0.24</v>
          </cell>
          <cell r="BB377">
            <v>42.475000000000001</v>
          </cell>
        </row>
        <row r="378">
          <cell r="AB378">
            <v>0.245</v>
          </cell>
          <cell r="AD378">
            <v>18.865000000000002</v>
          </cell>
          <cell r="AE378">
            <v>0.245</v>
          </cell>
          <cell r="AG378">
            <v>19.489999999999998</v>
          </cell>
          <cell r="AH378">
            <v>0.245</v>
          </cell>
          <cell r="AJ378">
            <v>20.74</v>
          </cell>
          <cell r="AK378">
            <v>0.245</v>
          </cell>
          <cell r="AM378">
            <v>18.240000000000002</v>
          </cell>
          <cell r="AN378">
            <v>0.245</v>
          </cell>
          <cell r="AP378">
            <v>18.240000000000002</v>
          </cell>
          <cell r="AQ378">
            <v>0.245</v>
          </cell>
          <cell r="AS378">
            <v>45.6</v>
          </cell>
          <cell r="AT378">
            <v>0.245</v>
          </cell>
          <cell r="AV378">
            <v>47.162500000000001</v>
          </cell>
          <cell r="AW378">
            <v>0.245</v>
          </cell>
          <cell r="AY378">
            <v>45.6</v>
          </cell>
          <cell r="AZ378">
            <v>0.245</v>
          </cell>
          <cell r="BB378">
            <v>40.912500000000001</v>
          </cell>
        </row>
        <row r="379">
          <cell r="AB379">
            <v>0.25</v>
          </cell>
          <cell r="AD379">
            <v>20.114999999999998</v>
          </cell>
          <cell r="AE379">
            <v>0.25</v>
          </cell>
          <cell r="AG379">
            <v>20.114999999999998</v>
          </cell>
          <cell r="AH379">
            <v>0.25</v>
          </cell>
          <cell r="AJ379">
            <v>20.74</v>
          </cell>
          <cell r="AK379">
            <v>0.25</v>
          </cell>
          <cell r="AM379">
            <v>20.114999999999998</v>
          </cell>
          <cell r="AN379">
            <v>0.25</v>
          </cell>
          <cell r="AP379">
            <v>18.240000000000002</v>
          </cell>
          <cell r="AQ379">
            <v>0.25</v>
          </cell>
          <cell r="AS379">
            <v>48.725000000000001</v>
          </cell>
          <cell r="AT379">
            <v>0.25</v>
          </cell>
          <cell r="AV379">
            <v>44.037500000000001</v>
          </cell>
          <cell r="AW379">
            <v>0.25</v>
          </cell>
          <cell r="AY379">
            <v>42.475000000000001</v>
          </cell>
          <cell r="AZ379">
            <v>0.25</v>
          </cell>
          <cell r="BB379">
            <v>40.912500000000001</v>
          </cell>
        </row>
        <row r="380">
          <cell r="AB380">
            <v>0.255</v>
          </cell>
          <cell r="AD380">
            <v>19.489999999999998</v>
          </cell>
          <cell r="AE380">
            <v>0.255</v>
          </cell>
          <cell r="AG380">
            <v>18.865000000000002</v>
          </cell>
          <cell r="AH380">
            <v>0.255</v>
          </cell>
          <cell r="AJ380">
            <v>19.489999999999998</v>
          </cell>
          <cell r="AK380">
            <v>0.255</v>
          </cell>
          <cell r="AM380">
            <v>19.489999999999998</v>
          </cell>
          <cell r="AN380">
            <v>0.255</v>
          </cell>
          <cell r="AP380">
            <v>18.240000000000002</v>
          </cell>
          <cell r="AQ380">
            <v>0.255</v>
          </cell>
          <cell r="AS380">
            <v>45.6</v>
          </cell>
          <cell r="AT380">
            <v>0.255</v>
          </cell>
          <cell r="AV380">
            <v>45.6</v>
          </cell>
          <cell r="AW380">
            <v>0.255</v>
          </cell>
          <cell r="AY380">
            <v>45.6</v>
          </cell>
          <cell r="AZ380">
            <v>0.255</v>
          </cell>
          <cell r="BB380">
            <v>40.912500000000001</v>
          </cell>
        </row>
        <row r="381">
          <cell r="AB381">
            <v>0.26</v>
          </cell>
          <cell r="AD381">
            <v>19.489999999999998</v>
          </cell>
          <cell r="AE381">
            <v>0.26</v>
          </cell>
          <cell r="AG381">
            <v>20.114999999999998</v>
          </cell>
          <cell r="AH381">
            <v>0.26</v>
          </cell>
          <cell r="AJ381">
            <v>20.114999999999998</v>
          </cell>
          <cell r="AK381">
            <v>0.26</v>
          </cell>
          <cell r="AM381">
            <v>20.114999999999998</v>
          </cell>
          <cell r="AN381">
            <v>0.26</v>
          </cell>
          <cell r="AP381">
            <v>18.240000000000002</v>
          </cell>
          <cell r="AQ381">
            <v>0.26</v>
          </cell>
          <cell r="AS381">
            <v>45.6</v>
          </cell>
          <cell r="AT381">
            <v>0.26</v>
          </cell>
          <cell r="AV381">
            <v>45.6</v>
          </cell>
          <cell r="AW381">
            <v>0.26</v>
          </cell>
          <cell r="AY381">
            <v>44.037500000000001</v>
          </cell>
          <cell r="AZ381">
            <v>0.26</v>
          </cell>
          <cell r="BB381">
            <v>44.037500000000001</v>
          </cell>
        </row>
        <row r="382">
          <cell r="AB382">
            <v>0.26500000000000001</v>
          </cell>
          <cell r="AD382">
            <v>20.74</v>
          </cell>
          <cell r="AE382">
            <v>0.26500000000000001</v>
          </cell>
          <cell r="AG382">
            <v>20.114999999999998</v>
          </cell>
          <cell r="AH382">
            <v>0.26500000000000001</v>
          </cell>
          <cell r="AJ382">
            <v>20.74</v>
          </cell>
          <cell r="AK382">
            <v>0.26500000000000001</v>
          </cell>
          <cell r="AM382">
            <v>17.614999999999998</v>
          </cell>
          <cell r="AN382">
            <v>0.26500000000000001</v>
          </cell>
          <cell r="AP382">
            <v>18.240000000000002</v>
          </cell>
          <cell r="AQ382">
            <v>0.26500000000000001</v>
          </cell>
          <cell r="AS382">
            <v>50.287499999999994</v>
          </cell>
          <cell r="AT382">
            <v>0.26500000000000001</v>
          </cell>
          <cell r="AV382">
            <v>50.287499999999994</v>
          </cell>
          <cell r="AW382">
            <v>0.26500000000000001</v>
          </cell>
          <cell r="AY382">
            <v>48.725000000000001</v>
          </cell>
          <cell r="AZ382">
            <v>0.26500000000000001</v>
          </cell>
          <cell r="BB382">
            <v>42.475000000000001</v>
          </cell>
        </row>
        <row r="383">
          <cell r="AB383">
            <v>0.27</v>
          </cell>
          <cell r="AD383">
            <v>20.114999999999998</v>
          </cell>
          <cell r="AE383">
            <v>0.27</v>
          </cell>
          <cell r="AG383">
            <v>18.240000000000002</v>
          </cell>
          <cell r="AH383">
            <v>0.27</v>
          </cell>
          <cell r="AJ383">
            <v>20.114999999999998</v>
          </cell>
          <cell r="AK383">
            <v>0.27</v>
          </cell>
          <cell r="AM383">
            <v>20.114999999999998</v>
          </cell>
          <cell r="AN383">
            <v>0.27</v>
          </cell>
          <cell r="AP383">
            <v>17.614999999999998</v>
          </cell>
          <cell r="AQ383">
            <v>0.27</v>
          </cell>
          <cell r="AS383">
            <v>48.725000000000001</v>
          </cell>
          <cell r="AT383">
            <v>0.27</v>
          </cell>
          <cell r="AV383">
            <v>47.162500000000001</v>
          </cell>
          <cell r="AW383">
            <v>0.27</v>
          </cell>
          <cell r="AY383">
            <v>47.162500000000001</v>
          </cell>
          <cell r="AZ383">
            <v>0.27</v>
          </cell>
          <cell r="BB383">
            <v>42.475000000000001</v>
          </cell>
        </row>
        <row r="384">
          <cell r="AB384">
            <v>0.27500000000000002</v>
          </cell>
          <cell r="AD384">
            <v>20.74</v>
          </cell>
          <cell r="AE384">
            <v>0.27500000000000002</v>
          </cell>
          <cell r="AG384">
            <v>19.489999999999998</v>
          </cell>
          <cell r="AH384">
            <v>0.27500000000000002</v>
          </cell>
          <cell r="AJ384">
            <v>20.114999999999998</v>
          </cell>
          <cell r="AK384">
            <v>0.27500000000000002</v>
          </cell>
          <cell r="AM384">
            <v>19.489999999999998</v>
          </cell>
          <cell r="AN384">
            <v>0.27500000000000002</v>
          </cell>
          <cell r="AP384">
            <v>16.989999999999998</v>
          </cell>
          <cell r="AQ384">
            <v>0.27500000000000002</v>
          </cell>
          <cell r="AS384">
            <v>53.412499999999994</v>
          </cell>
          <cell r="AT384">
            <v>0.27500000000000002</v>
          </cell>
          <cell r="AV384">
            <v>50.287499999999994</v>
          </cell>
          <cell r="AW384">
            <v>0.27500000000000002</v>
          </cell>
          <cell r="AY384">
            <v>45.6</v>
          </cell>
          <cell r="AZ384">
            <v>0.27500000000000002</v>
          </cell>
          <cell r="BB384">
            <v>42.475000000000001</v>
          </cell>
        </row>
        <row r="385">
          <cell r="AB385">
            <v>0.28000000000000003</v>
          </cell>
          <cell r="AD385">
            <v>21.365000000000002</v>
          </cell>
          <cell r="AE385">
            <v>0.28000000000000003</v>
          </cell>
          <cell r="AG385">
            <v>19.489999999999998</v>
          </cell>
          <cell r="AH385">
            <v>0.28000000000000003</v>
          </cell>
          <cell r="AJ385">
            <v>19.489999999999998</v>
          </cell>
          <cell r="AK385">
            <v>0.28000000000000003</v>
          </cell>
          <cell r="AM385">
            <v>18.865000000000002</v>
          </cell>
          <cell r="AN385">
            <v>0.28000000000000003</v>
          </cell>
          <cell r="AP385">
            <v>18.240000000000002</v>
          </cell>
          <cell r="AQ385">
            <v>0.28000000000000003</v>
          </cell>
          <cell r="AS385">
            <v>51.849999999999994</v>
          </cell>
          <cell r="AT385">
            <v>0.28000000000000003</v>
          </cell>
          <cell r="AV385">
            <v>48.725000000000001</v>
          </cell>
          <cell r="AW385">
            <v>0.28000000000000003</v>
          </cell>
          <cell r="AY385">
            <v>47.162500000000001</v>
          </cell>
          <cell r="AZ385">
            <v>0.28000000000000003</v>
          </cell>
          <cell r="BB385">
            <v>40.912500000000001</v>
          </cell>
        </row>
        <row r="386">
          <cell r="AB386">
            <v>0.28499999999999998</v>
          </cell>
          <cell r="AD386">
            <v>21.990000000000002</v>
          </cell>
          <cell r="AE386">
            <v>0.28499999999999998</v>
          </cell>
          <cell r="AG386">
            <v>20.74</v>
          </cell>
          <cell r="AH386">
            <v>0.28499999999999998</v>
          </cell>
          <cell r="AJ386">
            <v>21.365000000000002</v>
          </cell>
          <cell r="AK386">
            <v>0.28499999999999998</v>
          </cell>
          <cell r="AM386">
            <v>18.865000000000002</v>
          </cell>
          <cell r="AN386">
            <v>0.28499999999999998</v>
          </cell>
          <cell r="AP386">
            <v>18.240000000000002</v>
          </cell>
          <cell r="AQ386">
            <v>0.28499999999999998</v>
          </cell>
          <cell r="AS386">
            <v>47.162500000000001</v>
          </cell>
          <cell r="AT386">
            <v>0.28499999999999998</v>
          </cell>
          <cell r="AV386">
            <v>54.974999999999994</v>
          </cell>
          <cell r="AW386">
            <v>0.28499999999999998</v>
          </cell>
          <cell r="AY386">
            <v>47.162500000000001</v>
          </cell>
          <cell r="AZ386">
            <v>0.28499999999999998</v>
          </cell>
          <cell r="BB386">
            <v>45.6</v>
          </cell>
        </row>
        <row r="387">
          <cell r="AB387">
            <v>0.28999999999999998</v>
          </cell>
          <cell r="AD387">
            <v>21.365000000000002</v>
          </cell>
          <cell r="AE387">
            <v>0.28999999999999998</v>
          </cell>
          <cell r="AG387">
            <v>21.365000000000002</v>
          </cell>
          <cell r="AH387">
            <v>0.28999999999999998</v>
          </cell>
          <cell r="AJ387">
            <v>21.365000000000002</v>
          </cell>
          <cell r="AK387">
            <v>0.28999999999999998</v>
          </cell>
          <cell r="AM387">
            <v>19.489999999999998</v>
          </cell>
          <cell r="AN387">
            <v>0.28999999999999998</v>
          </cell>
          <cell r="AP387">
            <v>18.865000000000002</v>
          </cell>
          <cell r="AQ387">
            <v>0.28999999999999998</v>
          </cell>
          <cell r="AS387">
            <v>51.849999999999994</v>
          </cell>
          <cell r="AT387">
            <v>0.28999999999999998</v>
          </cell>
          <cell r="AV387">
            <v>53.412499999999994</v>
          </cell>
          <cell r="AW387">
            <v>0.28999999999999998</v>
          </cell>
          <cell r="AY387">
            <v>50.287499999999994</v>
          </cell>
          <cell r="AZ387">
            <v>0.28999999999999998</v>
          </cell>
          <cell r="BB387">
            <v>48.725000000000001</v>
          </cell>
        </row>
        <row r="388">
          <cell r="AB388">
            <v>0.29499999999999998</v>
          </cell>
          <cell r="AD388">
            <v>21.365000000000002</v>
          </cell>
          <cell r="AE388">
            <v>0.29499999999999998</v>
          </cell>
          <cell r="AG388">
            <v>20.114999999999998</v>
          </cell>
          <cell r="AH388">
            <v>0.29499999999999998</v>
          </cell>
          <cell r="AJ388">
            <v>21.990000000000002</v>
          </cell>
          <cell r="AK388">
            <v>0.29499999999999998</v>
          </cell>
          <cell r="AM388">
            <v>19.489999999999998</v>
          </cell>
          <cell r="AN388">
            <v>0.29499999999999998</v>
          </cell>
          <cell r="AP388">
            <v>18.240000000000002</v>
          </cell>
          <cell r="AQ388">
            <v>0.29499999999999998</v>
          </cell>
          <cell r="AS388">
            <v>53.412499999999994</v>
          </cell>
          <cell r="AT388">
            <v>0.29499999999999998</v>
          </cell>
          <cell r="AV388">
            <v>50.287499999999994</v>
          </cell>
          <cell r="AW388">
            <v>0.29499999999999998</v>
          </cell>
          <cell r="AY388">
            <v>50.287499999999994</v>
          </cell>
          <cell r="AZ388">
            <v>0.29499999999999998</v>
          </cell>
          <cell r="BB388">
            <v>45.6</v>
          </cell>
        </row>
        <row r="389">
          <cell r="AB389">
            <v>0.3</v>
          </cell>
          <cell r="AD389">
            <v>21.990000000000002</v>
          </cell>
          <cell r="AE389">
            <v>0.3</v>
          </cell>
          <cell r="AG389">
            <v>21.990000000000002</v>
          </cell>
          <cell r="AH389">
            <v>0.3</v>
          </cell>
          <cell r="AJ389">
            <v>21.990000000000002</v>
          </cell>
          <cell r="AK389">
            <v>0.3</v>
          </cell>
          <cell r="AM389">
            <v>20.114999999999998</v>
          </cell>
          <cell r="AN389">
            <v>0.3</v>
          </cell>
          <cell r="AP389">
            <v>18.240000000000002</v>
          </cell>
          <cell r="AQ389">
            <v>0.3</v>
          </cell>
          <cell r="AS389">
            <v>56.537499999999994</v>
          </cell>
          <cell r="AT389">
            <v>0.3</v>
          </cell>
          <cell r="AV389">
            <v>51.849999999999994</v>
          </cell>
          <cell r="AW389">
            <v>0.3</v>
          </cell>
          <cell r="AY389">
            <v>48.725000000000001</v>
          </cell>
          <cell r="AZ389">
            <v>0.3</v>
          </cell>
          <cell r="BB389">
            <v>45.6</v>
          </cell>
        </row>
        <row r="390">
          <cell r="AB390">
            <v>0.30499999999999999</v>
          </cell>
          <cell r="AD390">
            <v>22.614999999999998</v>
          </cell>
          <cell r="AE390">
            <v>0.30499999999999999</v>
          </cell>
          <cell r="AG390">
            <v>21.365000000000002</v>
          </cell>
          <cell r="AH390">
            <v>0.30499999999999999</v>
          </cell>
          <cell r="AJ390">
            <v>21.990000000000002</v>
          </cell>
          <cell r="AK390">
            <v>0.30499999999999999</v>
          </cell>
          <cell r="AM390">
            <v>20.114999999999998</v>
          </cell>
          <cell r="AN390">
            <v>0.30499999999999999</v>
          </cell>
          <cell r="AP390">
            <v>18.865000000000002</v>
          </cell>
          <cell r="AQ390">
            <v>0.30499999999999999</v>
          </cell>
          <cell r="AS390">
            <v>54.974999999999994</v>
          </cell>
          <cell r="AT390">
            <v>0.30499999999999999</v>
          </cell>
          <cell r="AV390">
            <v>53.412499999999994</v>
          </cell>
          <cell r="AW390">
            <v>0.30499999999999999</v>
          </cell>
          <cell r="AY390">
            <v>47.162500000000001</v>
          </cell>
          <cell r="AZ390">
            <v>0.30499999999999999</v>
          </cell>
          <cell r="BB390">
            <v>42.475000000000001</v>
          </cell>
        </row>
        <row r="391">
          <cell r="AB391">
            <v>0.31</v>
          </cell>
          <cell r="AD391">
            <v>23.24</v>
          </cell>
          <cell r="AE391">
            <v>0.31</v>
          </cell>
          <cell r="AG391">
            <v>20.74</v>
          </cell>
          <cell r="AH391">
            <v>0.31</v>
          </cell>
          <cell r="AJ391">
            <v>21.365000000000002</v>
          </cell>
          <cell r="AK391">
            <v>0.31</v>
          </cell>
          <cell r="AM391">
            <v>21.365000000000002</v>
          </cell>
          <cell r="AN391">
            <v>0.31</v>
          </cell>
          <cell r="AP391">
            <v>17.614999999999998</v>
          </cell>
          <cell r="AQ391">
            <v>0.31</v>
          </cell>
          <cell r="AS391">
            <v>51.849999999999994</v>
          </cell>
          <cell r="AT391">
            <v>0.31</v>
          </cell>
          <cell r="AV391">
            <v>56.537499999999994</v>
          </cell>
          <cell r="AW391">
            <v>0.31</v>
          </cell>
          <cell r="AY391">
            <v>51.849999999999994</v>
          </cell>
          <cell r="AZ391">
            <v>0.31</v>
          </cell>
          <cell r="BB391">
            <v>45.6</v>
          </cell>
        </row>
        <row r="392">
          <cell r="AB392">
            <v>0.315</v>
          </cell>
          <cell r="AD392">
            <v>22.614999999999998</v>
          </cell>
          <cell r="AE392">
            <v>0.315</v>
          </cell>
          <cell r="AG392">
            <v>21.990000000000002</v>
          </cell>
          <cell r="AH392">
            <v>0.315</v>
          </cell>
          <cell r="AJ392">
            <v>22.614999999999998</v>
          </cell>
          <cell r="AK392">
            <v>0.315</v>
          </cell>
          <cell r="AM392">
            <v>21.365000000000002</v>
          </cell>
          <cell r="AN392">
            <v>0.315</v>
          </cell>
          <cell r="AP392">
            <v>18.240000000000002</v>
          </cell>
          <cell r="AQ392">
            <v>0.315</v>
          </cell>
          <cell r="AS392">
            <v>54.974999999999994</v>
          </cell>
          <cell r="AT392">
            <v>0.315</v>
          </cell>
          <cell r="AV392">
            <v>59.662499999999994</v>
          </cell>
          <cell r="AW392">
            <v>0.315</v>
          </cell>
          <cell r="AY392">
            <v>54.974999999999994</v>
          </cell>
          <cell r="AZ392">
            <v>0.315</v>
          </cell>
          <cell r="BB392">
            <v>48.725000000000001</v>
          </cell>
        </row>
        <row r="393">
          <cell r="AB393">
            <v>0.32</v>
          </cell>
          <cell r="AD393">
            <v>23.24</v>
          </cell>
          <cell r="AE393">
            <v>0.32</v>
          </cell>
          <cell r="AG393">
            <v>21.990000000000002</v>
          </cell>
          <cell r="AH393">
            <v>0.32</v>
          </cell>
          <cell r="AJ393">
            <v>24.49</v>
          </cell>
          <cell r="AK393">
            <v>0.32</v>
          </cell>
          <cell r="AM393">
            <v>20.74</v>
          </cell>
          <cell r="AN393">
            <v>0.32</v>
          </cell>
          <cell r="AP393">
            <v>18.865000000000002</v>
          </cell>
          <cell r="AQ393">
            <v>0.32</v>
          </cell>
          <cell r="AS393">
            <v>56.537499999999994</v>
          </cell>
          <cell r="AT393">
            <v>0.32</v>
          </cell>
          <cell r="AV393">
            <v>56.537499999999994</v>
          </cell>
          <cell r="AW393">
            <v>0.32</v>
          </cell>
          <cell r="AY393">
            <v>51.849999999999994</v>
          </cell>
          <cell r="AZ393">
            <v>0.32</v>
          </cell>
          <cell r="BB393">
            <v>47.162500000000001</v>
          </cell>
        </row>
        <row r="394">
          <cell r="AB394">
            <v>0.32500000000000001</v>
          </cell>
          <cell r="AD394">
            <v>22.614999999999998</v>
          </cell>
          <cell r="AE394">
            <v>0.32500000000000001</v>
          </cell>
          <cell r="AG394">
            <v>22.614999999999998</v>
          </cell>
          <cell r="AH394">
            <v>0.32500000000000001</v>
          </cell>
          <cell r="AJ394">
            <v>21.990000000000002</v>
          </cell>
          <cell r="AK394">
            <v>0.32500000000000001</v>
          </cell>
          <cell r="AM394">
            <v>20.74</v>
          </cell>
          <cell r="AN394">
            <v>0.32500000000000001</v>
          </cell>
          <cell r="AP394">
            <v>18.240000000000002</v>
          </cell>
          <cell r="AQ394">
            <v>0.32500000000000001</v>
          </cell>
          <cell r="AS394">
            <v>58.099999999999994</v>
          </cell>
          <cell r="AT394">
            <v>0.32500000000000001</v>
          </cell>
          <cell r="AV394">
            <v>53.412499999999994</v>
          </cell>
          <cell r="AW394">
            <v>0.32500000000000001</v>
          </cell>
          <cell r="AY394">
            <v>50.287499999999994</v>
          </cell>
          <cell r="AZ394">
            <v>0.32500000000000001</v>
          </cell>
          <cell r="BB394">
            <v>44.037500000000001</v>
          </cell>
        </row>
        <row r="395">
          <cell r="AB395">
            <v>0.33</v>
          </cell>
          <cell r="AD395">
            <v>23.864999999999998</v>
          </cell>
          <cell r="AE395">
            <v>0.33</v>
          </cell>
          <cell r="AG395">
            <v>23.864999999999998</v>
          </cell>
          <cell r="AH395">
            <v>0.33</v>
          </cell>
          <cell r="AJ395">
            <v>22.614999999999998</v>
          </cell>
          <cell r="AK395">
            <v>0.33</v>
          </cell>
          <cell r="AM395">
            <v>21.365000000000002</v>
          </cell>
          <cell r="AN395">
            <v>0.33</v>
          </cell>
          <cell r="AP395">
            <v>18.240000000000002</v>
          </cell>
          <cell r="AQ395">
            <v>0.33</v>
          </cell>
          <cell r="AS395">
            <v>58.099999999999994</v>
          </cell>
          <cell r="AT395">
            <v>0.33</v>
          </cell>
          <cell r="AV395">
            <v>56.537499999999994</v>
          </cell>
          <cell r="AW395">
            <v>0.33</v>
          </cell>
          <cell r="AY395">
            <v>50.287499999999994</v>
          </cell>
          <cell r="AZ395">
            <v>0.33</v>
          </cell>
          <cell r="BB395">
            <v>47.162500000000001</v>
          </cell>
        </row>
        <row r="396">
          <cell r="AB396">
            <v>0.33500000000000002</v>
          </cell>
          <cell r="AD396">
            <v>24.49</v>
          </cell>
          <cell r="AE396">
            <v>0.33500000000000002</v>
          </cell>
          <cell r="AG396">
            <v>21.990000000000002</v>
          </cell>
          <cell r="AH396">
            <v>0.33500000000000002</v>
          </cell>
          <cell r="AJ396">
            <v>23.864999999999998</v>
          </cell>
          <cell r="AK396">
            <v>0.33500000000000002</v>
          </cell>
          <cell r="AM396">
            <v>20.74</v>
          </cell>
          <cell r="AN396">
            <v>0.33500000000000002</v>
          </cell>
          <cell r="AP396">
            <v>18.240000000000002</v>
          </cell>
          <cell r="AQ396">
            <v>0.33500000000000002</v>
          </cell>
          <cell r="AS396">
            <v>56.537499999999994</v>
          </cell>
          <cell r="AT396">
            <v>0.33500000000000002</v>
          </cell>
          <cell r="AV396">
            <v>61.224999999999994</v>
          </cell>
          <cell r="AW396">
            <v>0.33500000000000002</v>
          </cell>
          <cell r="AY396">
            <v>54.974999999999994</v>
          </cell>
          <cell r="AZ396">
            <v>0.33500000000000002</v>
          </cell>
          <cell r="BB396">
            <v>45.6</v>
          </cell>
        </row>
        <row r="397">
          <cell r="AB397">
            <v>0.34</v>
          </cell>
          <cell r="AD397">
            <v>23.24</v>
          </cell>
          <cell r="AE397">
            <v>0.34</v>
          </cell>
          <cell r="AG397">
            <v>23.24</v>
          </cell>
          <cell r="AH397">
            <v>0.34</v>
          </cell>
          <cell r="AJ397">
            <v>25.740000000000002</v>
          </cell>
          <cell r="AK397">
            <v>0.34</v>
          </cell>
          <cell r="AM397">
            <v>21.365000000000002</v>
          </cell>
          <cell r="AN397">
            <v>0.34</v>
          </cell>
          <cell r="AP397">
            <v>17.614999999999998</v>
          </cell>
          <cell r="AQ397">
            <v>0.34</v>
          </cell>
          <cell r="AS397">
            <v>56.537499999999994</v>
          </cell>
          <cell r="AT397">
            <v>0.34</v>
          </cell>
          <cell r="AV397">
            <v>59.662499999999994</v>
          </cell>
          <cell r="AW397">
            <v>0.34</v>
          </cell>
          <cell r="AY397">
            <v>54.974999999999994</v>
          </cell>
          <cell r="AZ397">
            <v>0.34</v>
          </cell>
          <cell r="BB397">
            <v>51.849999999999994</v>
          </cell>
        </row>
        <row r="398">
          <cell r="AB398">
            <v>0.34499999999999997</v>
          </cell>
          <cell r="AD398">
            <v>26.364999999999998</v>
          </cell>
          <cell r="AE398">
            <v>0.34499999999999997</v>
          </cell>
          <cell r="AG398">
            <v>24.49</v>
          </cell>
          <cell r="AH398">
            <v>0.34499999999999997</v>
          </cell>
          <cell r="AJ398">
            <v>25.114999999999998</v>
          </cell>
          <cell r="AK398">
            <v>0.34499999999999997</v>
          </cell>
          <cell r="AM398">
            <v>21.990000000000002</v>
          </cell>
          <cell r="AN398">
            <v>0.34499999999999997</v>
          </cell>
          <cell r="AP398">
            <v>18.240000000000002</v>
          </cell>
          <cell r="AQ398">
            <v>0.34499999999999997</v>
          </cell>
          <cell r="AS398">
            <v>64.349999999999994</v>
          </cell>
          <cell r="AT398">
            <v>0.34499999999999997</v>
          </cell>
          <cell r="AV398">
            <v>58.099999999999994</v>
          </cell>
          <cell r="AW398">
            <v>0.34499999999999997</v>
          </cell>
          <cell r="AY398">
            <v>54.974999999999994</v>
          </cell>
          <cell r="AZ398">
            <v>0.34499999999999997</v>
          </cell>
          <cell r="BB398">
            <v>48.725000000000001</v>
          </cell>
        </row>
        <row r="399">
          <cell r="AB399">
            <v>0.35</v>
          </cell>
          <cell r="AD399">
            <v>24.49</v>
          </cell>
          <cell r="AE399">
            <v>0.35</v>
          </cell>
          <cell r="AG399">
            <v>24.49</v>
          </cell>
          <cell r="AH399">
            <v>0.35</v>
          </cell>
          <cell r="AJ399">
            <v>24.49</v>
          </cell>
          <cell r="AK399">
            <v>0.35</v>
          </cell>
          <cell r="AM399">
            <v>22.614999999999998</v>
          </cell>
          <cell r="AN399">
            <v>0.35</v>
          </cell>
          <cell r="AP399">
            <v>18.240000000000002</v>
          </cell>
          <cell r="AQ399">
            <v>0.35</v>
          </cell>
          <cell r="AS399">
            <v>59.662499999999994</v>
          </cell>
          <cell r="AT399">
            <v>0.35</v>
          </cell>
          <cell r="AV399">
            <v>58.099999999999994</v>
          </cell>
          <cell r="AW399">
            <v>0.35</v>
          </cell>
          <cell r="AY399">
            <v>53.412499999999994</v>
          </cell>
          <cell r="AZ399">
            <v>0.35</v>
          </cell>
          <cell r="BB399">
            <v>47.162500000000001</v>
          </cell>
        </row>
        <row r="400">
          <cell r="AB400">
            <v>0.35499999999999998</v>
          </cell>
          <cell r="AD400">
            <v>24.49</v>
          </cell>
          <cell r="AE400">
            <v>0.35499999999999998</v>
          </cell>
          <cell r="AG400">
            <v>23.864999999999998</v>
          </cell>
          <cell r="AH400">
            <v>0.35499999999999998</v>
          </cell>
          <cell r="AJ400">
            <v>23.864999999999998</v>
          </cell>
          <cell r="AK400">
            <v>0.35499999999999998</v>
          </cell>
          <cell r="AM400">
            <v>21.990000000000002</v>
          </cell>
          <cell r="AN400">
            <v>0.35499999999999998</v>
          </cell>
          <cell r="AP400">
            <v>18.865000000000002</v>
          </cell>
          <cell r="AQ400">
            <v>0.35499999999999998</v>
          </cell>
          <cell r="AS400">
            <v>62.787499999999994</v>
          </cell>
          <cell r="AT400">
            <v>0.35499999999999998</v>
          </cell>
          <cell r="AV400">
            <v>61.224999999999994</v>
          </cell>
          <cell r="AW400">
            <v>0.35499999999999998</v>
          </cell>
          <cell r="AY400">
            <v>51.849999999999994</v>
          </cell>
          <cell r="AZ400">
            <v>0.35499999999999998</v>
          </cell>
          <cell r="BB400">
            <v>47.162500000000001</v>
          </cell>
        </row>
        <row r="401">
          <cell r="AB401">
            <v>0.36</v>
          </cell>
          <cell r="AD401">
            <v>25.114999999999998</v>
          </cell>
          <cell r="AE401">
            <v>0.36</v>
          </cell>
          <cell r="AG401">
            <v>25.114999999999998</v>
          </cell>
          <cell r="AH401">
            <v>0.36</v>
          </cell>
          <cell r="AJ401">
            <v>25.114999999999998</v>
          </cell>
          <cell r="AK401">
            <v>0.36</v>
          </cell>
          <cell r="AM401">
            <v>23.864999999999998</v>
          </cell>
          <cell r="AN401">
            <v>0.36</v>
          </cell>
          <cell r="AP401">
            <v>18.240000000000002</v>
          </cell>
          <cell r="AQ401">
            <v>0.36</v>
          </cell>
          <cell r="AS401">
            <v>62.787499999999994</v>
          </cell>
          <cell r="AT401">
            <v>0.36</v>
          </cell>
          <cell r="AV401">
            <v>61.224999999999994</v>
          </cell>
          <cell r="AW401">
            <v>0.36</v>
          </cell>
          <cell r="AY401">
            <v>59.662499999999994</v>
          </cell>
          <cell r="AZ401">
            <v>0.36</v>
          </cell>
          <cell r="BB401">
            <v>50.287499999999994</v>
          </cell>
        </row>
        <row r="402">
          <cell r="AB402">
            <v>0.36499999999999999</v>
          </cell>
          <cell r="AD402">
            <v>25.740000000000002</v>
          </cell>
          <cell r="AE402">
            <v>0.36499999999999999</v>
          </cell>
          <cell r="AG402">
            <v>25.114999999999998</v>
          </cell>
          <cell r="AH402">
            <v>0.36499999999999999</v>
          </cell>
          <cell r="AJ402">
            <v>24.49</v>
          </cell>
          <cell r="AK402">
            <v>0.36499999999999999</v>
          </cell>
          <cell r="AM402">
            <v>21.365000000000002</v>
          </cell>
          <cell r="AN402">
            <v>0.36499999999999999</v>
          </cell>
          <cell r="AP402">
            <v>17.614999999999998</v>
          </cell>
          <cell r="AQ402">
            <v>0.36499999999999999</v>
          </cell>
          <cell r="AS402">
            <v>59.662499999999994</v>
          </cell>
          <cell r="AT402">
            <v>0.36499999999999999</v>
          </cell>
          <cell r="AV402">
            <v>62.787499999999994</v>
          </cell>
          <cell r="AW402">
            <v>0.36499999999999999</v>
          </cell>
          <cell r="AY402">
            <v>59.662499999999994</v>
          </cell>
          <cell r="AZ402">
            <v>0.36499999999999999</v>
          </cell>
          <cell r="BB402">
            <v>48.725000000000001</v>
          </cell>
        </row>
        <row r="403">
          <cell r="AB403">
            <v>0.37</v>
          </cell>
          <cell r="AD403">
            <v>25.114999999999998</v>
          </cell>
          <cell r="AE403">
            <v>0.37</v>
          </cell>
          <cell r="AG403">
            <v>24.49</v>
          </cell>
          <cell r="AH403">
            <v>0.37</v>
          </cell>
          <cell r="AJ403">
            <v>26.99</v>
          </cell>
          <cell r="AK403">
            <v>0.37</v>
          </cell>
          <cell r="AM403">
            <v>23.864999999999998</v>
          </cell>
          <cell r="AN403">
            <v>0.37</v>
          </cell>
          <cell r="AP403">
            <v>19.489999999999998</v>
          </cell>
          <cell r="AQ403">
            <v>0.37</v>
          </cell>
          <cell r="AS403">
            <v>64.349999999999994</v>
          </cell>
          <cell r="AT403">
            <v>0.37</v>
          </cell>
          <cell r="AV403">
            <v>62.787499999999994</v>
          </cell>
          <cell r="AW403">
            <v>0.37</v>
          </cell>
          <cell r="AY403">
            <v>54.974999999999994</v>
          </cell>
          <cell r="AZ403">
            <v>0.37</v>
          </cell>
          <cell r="BB403">
            <v>48.725000000000001</v>
          </cell>
        </row>
        <row r="404">
          <cell r="AB404">
            <v>0.375</v>
          </cell>
          <cell r="AD404">
            <v>26.364999999999998</v>
          </cell>
          <cell r="AE404">
            <v>0.375</v>
          </cell>
          <cell r="AG404">
            <v>26.364999999999998</v>
          </cell>
          <cell r="AH404">
            <v>0.375</v>
          </cell>
          <cell r="AJ404">
            <v>26.364999999999998</v>
          </cell>
          <cell r="AK404">
            <v>0.375</v>
          </cell>
          <cell r="AM404">
            <v>23.24</v>
          </cell>
          <cell r="AN404">
            <v>0.375</v>
          </cell>
          <cell r="AP404">
            <v>19.489999999999998</v>
          </cell>
          <cell r="AQ404">
            <v>0.375</v>
          </cell>
          <cell r="AS404">
            <v>67.474999999999994</v>
          </cell>
          <cell r="AT404">
            <v>0.375</v>
          </cell>
          <cell r="AV404">
            <v>58.099999999999994</v>
          </cell>
          <cell r="AW404">
            <v>0.375</v>
          </cell>
          <cell r="AY404">
            <v>59.662499999999994</v>
          </cell>
          <cell r="AZ404">
            <v>0.375</v>
          </cell>
          <cell r="BB404">
            <v>50.287499999999994</v>
          </cell>
        </row>
        <row r="405">
          <cell r="AB405">
            <v>0.38</v>
          </cell>
          <cell r="AD405">
            <v>25.740000000000002</v>
          </cell>
          <cell r="AE405">
            <v>0.38</v>
          </cell>
          <cell r="AG405">
            <v>25.114999999999998</v>
          </cell>
          <cell r="AH405">
            <v>0.38</v>
          </cell>
          <cell r="AJ405">
            <v>25.114999999999998</v>
          </cell>
          <cell r="AK405">
            <v>0.38</v>
          </cell>
          <cell r="AM405">
            <v>22.614999999999998</v>
          </cell>
          <cell r="AN405">
            <v>0.38</v>
          </cell>
          <cell r="AP405">
            <v>18.240000000000002</v>
          </cell>
          <cell r="AQ405">
            <v>0.38</v>
          </cell>
          <cell r="AS405">
            <v>65.912499999999994</v>
          </cell>
          <cell r="AT405">
            <v>0.38</v>
          </cell>
          <cell r="AV405">
            <v>62.787499999999994</v>
          </cell>
          <cell r="AW405">
            <v>0.38</v>
          </cell>
          <cell r="AY405">
            <v>59.662499999999994</v>
          </cell>
          <cell r="AZ405">
            <v>0.38</v>
          </cell>
          <cell r="BB405">
            <v>48.725000000000001</v>
          </cell>
        </row>
        <row r="406">
          <cell r="AB406">
            <v>0.38500000000000001</v>
          </cell>
          <cell r="AD406">
            <v>25.740000000000002</v>
          </cell>
          <cell r="AE406">
            <v>0.38500000000000001</v>
          </cell>
          <cell r="AG406">
            <v>25.740000000000002</v>
          </cell>
          <cell r="AH406">
            <v>0.38500000000000001</v>
          </cell>
          <cell r="AJ406">
            <v>25.114999999999998</v>
          </cell>
          <cell r="AK406">
            <v>0.38500000000000001</v>
          </cell>
          <cell r="AM406">
            <v>21.990000000000002</v>
          </cell>
          <cell r="AN406">
            <v>0.38500000000000001</v>
          </cell>
          <cell r="AP406">
            <v>18.240000000000002</v>
          </cell>
          <cell r="AQ406">
            <v>0.38500000000000001</v>
          </cell>
          <cell r="AS406">
            <v>64.349999999999994</v>
          </cell>
          <cell r="AT406">
            <v>0.38500000000000001</v>
          </cell>
          <cell r="AV406">
            <v>64.349999999999994</v>
          </cell>
          <cell r="AW406">
            <v>0.38500000000000001</v>
          </cell>
          <cell r="AY406">
            <v>56.537499999999994</v>
          </cell>
          <cell r="AZ406">
            <v>0.38500000000000001</v>
          </cell>
          <cell r="BB406">
            <v>50.287499999999994</v>
          </cell>
        </row>
        <row r="407">
          <cell r="AB407">
            <v>0.39</v>
          </cell>
          <cell r="AD407">
            <v>30.114999999999998</v>
          </cell>
          <cell r="AE407">
            <v>0.39</v>
          </cell>
          <cell r="AG407">
            <v>26.364999999999998</v>
          </cell>
          <cell r="AH407">
            <v>0.39</v>
          </cell>
          <cell r="AJ407">
            <v>26.99</v>
          </cell>
          <cell r="AK407">
            <v>0.39</v>
          </cell>
          <cell r="AM407">
            <v>23.24</v>
          </cell>
          <cell r="AN407">
            <v>0.39</v>
          </cell>
          <cell r="AP407">
            <v>18.865000000000002</v>
          </cell>
          <cell r="AQ407">
            <v>0.39</v>
          </cell>
          <cell r="AS407">
            <v>67.474999999999994</v>
          </cell>
          <cell r="AT407">
            <v>0.39</v>
          </cell>
          <cell r="AV407">
            <v>62.787499999999994</v>
          </cell>
          <cell r="AW407">
            <v>0.39</v>
          </cell>
          <cell r="AY407">
            <v>62.787499999999994</v>
          </cell>
          <cell r="AZ407">
            <v>0.39</v>
          </cell>
          <cell r="BB407">
            <v>50.287499999999994</v>
          </cell>
        </row>
        <row r="408">
          <cell r="AB408">
            <v>0.39500000000000002</v>
          </cell>
          <cell r="AD408">
            <v>26.364999999999998</v>
          </cell>
          <cell r="AE408">
            <v>0.39500000000000002</v>
          </cell>
          <cell r="AG408">
            <v>26.364999999999998</v>
          </cell>
          <cell r="AH408">
            <v>0.39500000000000002</v>
          </cell>
          <cell r="AJ408">
            <v>28.865000000000002</v>
          </cell>
          <cell r="AK408">
            <v>0.39500000000000002</v>
          </cell>
          <cell r="AM408">
            <v>23.864999999999998</v>
          </cell>
          <cell r="AN408">
            <v>0.39500000000000002</v>
          </cell>
          <cell r="AP408">
            <v>17.614999999999998</v>
          </cell>
          <cell r="AQ408">
            <v>0.39500000000000002</v>
          </cell>
          <cell r="AS408">
            <v>69.037499999999994</v>
          </cell>
          <cell r="AT408">
            <v>0.39500000000000002</v>
          </cell>
          <cell r="AV408">
            <v>59.662499999999994</v>
          </cell>
          <cell r="AW408">
            <v>0.39500000000000002</v>
          </cell>
          <cell r="AY408">
            <v>58.099999999999994</v>
          </cell>
          <cell r="AZ408">
            <v>0.39500000000000002</v>
          </cell>
          <cell r="BB408">
            <v>50.287499999999994</v>
          </cell>
        </row>
        <row r="409">
          <cell r="AB409">
            <v>0.4</v>
          </cell>
          <cell r="AD409">
            <v>28.865000000000002</v>
          </cell>
          <cell r="AE409">
            <v>0.4</v>
          </cell>
          <cell r="AG409">
            <v>26.99</v>
          </cell>
          <cell r="AH409">
            <v>0.4</v>
          </cell>
          <cell r="AJ409">
            <v>28.865000000000002</v>
          </cell>
          <cell r="AK409">
            <v>0.4</v>
          </cell>
          <cell r="AM409">
            <v>23.864999999999998</v>
          </cell>
          <cell r="AN409">
            <v>0.4</v>
          </cell>
          <cell r="AP409">
            <v>18.865000000000002</v>
          </cell>
          <cell r="AQ409">
            <v>0.4</v>
          </cell>
          <cell r="AS409">
            <v>72.162499999999994</v>
          </cell>
          <cell r="AT409">
            <v>0.4</v>
          </cell>
          <cell r="AV409">
            <v>64.349999999999994</v>
          </cell>
          <cell r="AW409">
            <v>0.4</v>
          </cell>
          <cell r="AY409">
            <v>59.662499999999994</v>
          </cell>
          <cell r="AZ409">
            <v>0.4</v>
          </cell>
          <cell r="BB409">
            <v>51.849999999999994</v>
          </cell>
        </row>
        <row r="410">
          <cell r="AB410">
            <v>0.40500000000000003</v>
          </cell>
          <cell r="AD410">
            <v>28.24</v>
          </cell>
          <cell r="AE410">
            <v>0.40500000000000003</v>
          </cell>
          <cell r="AG410">
            <v>28.24</v>
          </cell>
          <cell r="AH410">
            <v>0.40500000000000003</v>
          </cell>
          <cell r="AJ410">
            <v>25.740000000000002</v>
          </cell>
          <cell r="AK410">
            <v>0.40500000000000003</v>
          </cell>
          <cell r="AM410">
            <v>22.614999999999998</v>
          </cell>
          <cell r="AN410">
            <v>0.40500000000000003</v>
          </cell>
          <cell r="AP410">
            <v>17.614999999999998</v>
          </cell>
          <cell r="AQ410">
            <v>0.40500000000000003</v>
          </cell>
          <cell r="AS410">
            <v>67.474999999999994</v>
          </cell>
          <cell r="AT410">
            <v>0.40500000000000003</v>
          </cell>
          <cell r="AV410">
            <v>69.037499999999994</v>
          </cell>
          <cell r="AW410">
            <v>0.40500000000000003</v>
          </cell>
          <cell r="AY410">
            <v>61.224999999999994</v>
          </cell>
          <cell r="AZ410">
            <v>0.40500000000000003</v>
          </cell>
          <cell r="BB410">
            <v>50.287499999999994</v>
          </cell>
        </row>
        <row r="411">
          <cell r="AB411">
            <v>0.41</v>
          </cell>
          <cell r="AD411">
            <v>27.614999999999998</v>
          </cell>
          <cell r="AE411">
            <v>0.41</v>
          </cell>
          <cell r="AG411">
            <v>25.114999999999998</v>
          </cell>
          <cell r="AH411">
            <v>0.41</v>
          </cell>
          <cell r="AJ411">
            <v>26.364999999999998</v>
          </cell>
          <cell r="AK411">
            <v>0.41</v>
          </cell>
          <cell r="AM411">
            <v>23.864999999999998</v>
          </cell>
          <cell r="AN411">
            <v>0.41</v>
          </cell>
          <cell r="AP411">
            <v>17.614999999999998</v>
          </cell>
          <cell r="AQ411">
            <v>0.41</v>
          </cell>
          <cell r="AS411">
            <v>67.474999999999994</v>
          </cell>
          <cell r="AT411">
            <v>0.41</v>
          </cell>
          <cell r="AV411">
            <v>69.037499999999994</v>
          </cell>
          <cell r="AW411">
            <v>0.41</v>
          </cell>
          <cell r="AY411">
            <v>61.224999999999994</v>
          </cell>
          <cell r="AZ411">
            <v>0.41</v>
          </cell>
          <cell r="BB411">
            <v>50.287499999999994</v>
          </cell>
        </row>
        <row r="412">
          <cell r="AB412">
            <v>0.41499999999999998</v>
          </cell>
          <cell r="AD412">
            <v>29.49</v>
          </cell>
          <cell r="AE412">
            <v>0.41499999999999998</v>
          </cell>
          <cell r="AG412">
            <v>28.24</v>
          </cell>
          <cell r="AH412">
            <v>0.41499999999999998</v>
          </cell>
          <cell r="AJ412">
            <v>27.614999999999998</v>
          </cell>
          <cell r="AK412">
            <v>0.41499999999999998</v>
          </cell>
          <cell r="AM412">
            <v>23.864999999999998</v>
          </cell>
          <cell r="AN412">
            <v>0.41499999999999998</v>
          </cell>
          <cell r="AP412">
            <v>18.240000000000002</v>
          </cell>
          <cell r="AQ412">
            <v>0.41499999999999998</v>
          </cell>
          <cell r="AS412">
            <v>70.599999999999994</v>
          </cell>
          <cell r="AT412">
            <v>0.41499999999999998</v>
          </cell>
          <cell r="AV412">
            <v>70.599999999999994</v>
          </cell>
          <cell r="AW412">
            <v>0.41499999999999998</v>
          </cell>
          <cell r="AY412">
            <v>62.787499999999994</v>
          </cell>
          <cell r="AZ412">
            <v>0.41499999999999998</v>
          </cell>
          <cell r="BB412">
            <v>54.974999999999994</v>
          </cell>
        </row>
        <row r="413">
          <cell r="AB413">
            <v>0.42</v>
          </cell>
          <cell r="AD413">
            <v>28.865000000000002</v>
          </cell>
          <cell r="AE413">
            <v>0.42</v>
          </cell>
          <cell r="AG413">
            <v>27.614999999999998</v>
          </cell>
          <cell r="AH413">
            <v>0.42</v>
          </cell>
          <cell r="AJ413">
            <v>27.614999999999998</v>
          </cell>
          <cell r="AK413">
            <v>0.42</v>
          </cell>
          <cell r="AM413">
            <v>23.864999999999998</v>
          </cell>
          <cell r="AN413">
            <v>0.42</v>
          </cell>
          <cell r="AP413">
            <v>18.865000000000002</v>
          </cell>
          <cell r="AQ413">
            <v>0.42</v>
          </cell>
          <cell r="AS413">
            <v>67.474999999999994</v>
          </cell>
          <cell r="AT413">
            <v>0.42</v>
          </cell>
          <cell r="AV413">
            <v>67.474999999999994</v>
          </cell>
          <cell r="AW413">
            <v>0.42</v>
          </cell>
          <cell r="AY413">
            <v>61.224999999999994</v>
          </cell>
          <cell r="AZ413">
            <v>0.42</v>
          </cell>
          <cell r="BB413">
            <v>50.287499999999994</v>
          </cell>
        </row>
        <row r="414">
          <cell r="AB414">
            <v>0.42499999999999999</v>
          </cell>
          <cell r="AD414">
            <v>28.24</v>
          </cell>
          <cell r="AE414">
            <v>0.42499999999999999</v>
          </cell>
          <cell r="AG414">
            <v>29.49</v>
          </cell>
          <cell r="AH414">
            <v>0.42499999999999999</v>
          </cell>
          <cell r="AJ414">
            <v>29.49</v>
          </cell>
          <cell r="AK414">
            <v>0.42499999999999999</v>
          </cell>
          <cell r="AM414">
            <v>25.114999999999998</v>
          </cell>
          <cell r="AN414">
            <v>0.42499999999999999</v>
          </cell>
          <cell r="AP414">
            <v>18.865000000000002</v>
          </cell>
          <cell r="AQ414">
            <v>0.42499999999999999</v>
          </cell>
          <cell r="AS414">
            <v>70.599999999999994</v>
          </cell>
          <cell r="AT414">
            <v>0.42499999999999999</v>
          </cell>
          <cell r="AV414">
            <v>65.912499999999994</v>
          </cell>
          <cell r="AW414">
            <v>0.42499999999999999</v>
          </cell>
          <cell r="AY414">
            <v>61.224999999999994</v>
          </cell>
          <cell r="AZ414">
            <v>0.42499999999999999</v>
          </cell>
          <cell r="BB414">
            <v>50.287499999999994</v>
          </cell>
        </row>
        <row r="415">
          <cell r="AB415">
            <v>0.43</v>
          </cell>
          <cell r="AD415">
            <v>29.49</v>
          </cell>
          <cell r="AE415">
            <v>0.43</v>
          </cell>
          <cell r="AG415">
            <v>29.49</v>
          </cell>
          <cell r="AH415">
            <v>0.43</v>
          </cell>
          <cell r="AJ415">
            <v>27.614999999999998</v>
          </cell>
          <cell r="AK415">
            <v>0.43</v>
          </cell>
          <cell r="AM415">
            <v>24.49</v>
          </cell>
          <cell r="AN415">
            <v>0.43</v>
          </cell>
          <cell r="AP415">
            <v>18.240000000000002</v>
          </cell>
          <cell r="AQ415">
            <v>0.43</v>
          </cell>
          <cell r="AS415">
            <v>73.724999999999994</v>
          </cell>
          <cell r="AT415">
            <v>0.43</v>
          </cell>
          <cell r="AV415">
            <v>69.037499999999994</v>
          </cell>
          <cell r="AW415">
            <v>0.43</v>
          </cell>
          <cell r="AY415">
            <v>61.224999999999994</v>
          </cell>
          <cell r="AZ415">
            <v>0.43</v>
          </cell>
          <cell r="BB415">
            <v>51.849999999999994</v>
          </cell>
        </row>
        <row r="416">
          <cell r="AB416">
            <v>0.435</v>
          </cell>
          <cell r="AD416">
            <v>27.614999999999998</v>
          </cell>
          <cell r="AE416">
            <v>0.435</v>
          </cell>
          <cell r="AG416">
            <v>28.24</v>
          </cell>
          <cell r="AH416">
            <v>0.435</v>
          </cell>
          <cell r="AJ416">
            <v>27.614999999999998</v>
          </cell>
          <cell r="AK416">
            <v>0.435</v>
          </cell>
          <cell r="AM416">
            <v>24.49</v>
          </cell>
          <cell r="AN416">
            <v>0.435</v>
          </cell>
          <cell r="AP416">
            <v>17.614999999999998</v>
          </cell>
          <cell r="AQ416">
            <v>0.435</v>
          </cell>
          <cell r="AS416">
            <v>75.287499999999994</v>
          </cell>
          <cell r="AT416">
            <v>0.435</v>
          </cell>
          <cell r="AV416">
            <v>67.474999999999994</v>
          </cell>
          <cell r="AW416">
            <v>0.435</v>
          </cell>
          <cell r="AY416">
            <v>65.912499999999994</v>
          </cell>
          <cell r="AZ416">
            <v>0.435</v>
          </cell>
          <cell r="BB416">
            <v>48.725000000000001</v>
          </cell>
        </row>
        <row r="417">
          <cell r="AB417">
            <v>0.44</v>
          </cell>
          <cell r="AD417">
            <v>30.74</v>
          </cell>
          <cell r="AE417">
            <v>0.44</v>
          </cell>
          <cell r="AG417">
            <v>28.24</v>
          </cell>
          <cell r="AH417">
            <v>0.44</v>
          </cell>
          <cell r="AJ417">
            <v>28.24</v>
          </cell>
          <cell r="AK417">
            <v>0.44</v>
          </cell>
          <cell r="AM417">
            <v>23.864999999999998</v>
          </cell>
          <cell r="AN417">
            <v>0.44</v>
          </cell>
          <cell r="AP417">
            <v>18.865000000000002</v>
          </cell>
          <cell r="AQ417">
            <v>0.44</v>
          </cell>
          <cell r="AS417">
            <v>70.599999999999994</v>
          </cell>
          <cell r="AT417">
            <v>0.44</v>
          </cell>
          <cell r="AV417">
            <v>70.599999999999994</v>
          </cell>
          <cell r="AW417">
            <v>0.44</v>
          </cell>
          <cell r="AY417">
            <v>64.349999999999994</v>
          </cell>
          <cell r="AZ417">
            <v>0.44</v>
          </cell>
          <cell r="BB417">
            <v>53.412499999999994</v>
          </cell>
        </row>
        <row r="418">
          <cell r="AB418">
            <v>0.44500000000000001</v>
          </cell>
          <cell r="AD418">
            <v>30.74</v>
          </cell>
          <cell r="AE418">
            <v>0.44500000000000001</v>
          </cell>
          <cell r="AG418">
            <v>30.74</v>
          </cell>
          <cell r="AH418">
            <v>0.44500000000000001</v>
          </cell>
          <cell r="AJ418">
            <v>30.74</v>
          </cell>
          <cell r="AK418">
            <v>0.44500000000000001</v>
          </cell>
          <cell r="AM418">
            <v>24.49</v>
          </cell>
          <cell r="AN418">
            <v>0.44500000000000001</v>
          </cell>
          <cell r="AP418">
            <v>18.865000000000002</v>
          </cell>
          <cell r="AQ418">
            <v>0.44500000000000001</v>
          </cell>
          <cell r="AS418">
            <v>72.162499999999994</v>
          </cell>
          <cell r="AT418">
            <v>0.44500000000000001</v>
          </cell>
          <cell r="AV418">
            <v>75.287499999999994</v>
          </cell>
          <cell r="AW418">
            <v>0.44500000000000001</v>
          </cell>
          <cell r="AY418">
            <v>61.224999999999994</v>
          </cell>
          <cell r="AZ418">
            <v>0.44500000000000001</v>
          </cell>
          <cell r="BB418">
            <v>53.412499999999994</v>
          </cell>
        </row>
        <row r="419">
          <cell r="AB419">
            <v>0.45</v>
          </cell>
          <cell r="AD419">
            <v>31.364999999999998</v>
          </cell>
          <cell r="AE419">
            <v>0.45</v>
          </cell>
          <cell r="AG419">
            <v>30.114999999999998</v>
          </cell>
          <cell r="AH419">
            <v>0.45</v>
          </cell>
          <cell r="AJ419">
            <v>28.865000000000002</v>
          </cell>
          <cell r="AK419">
            <v>0.45</v>
          </cell>
          <cell r="AM419">
            <v>24.49</v>
          </cell>
          <cell r="AN419">
            <v>0.45</v>
          </cell>
          <cell r="AP419">
            <v>18.865000000000002</v>
          </cell>
          <cell r="AQ419">
            <v>0.45</v>
          </cell>
          <cell r="AS419">
            <v>75.287499999999994</v>
          </cell>
          <cell r="AT419">
            <v>0.45</v>
          </cell>
          <cell r="AV419">
            <v>69.037499999999994</v>
          </cell>
          <cell r="AW419">
            <v>0.45</v>
          </cell>
          <cell r="AY419">
            <v>64.349999999999994</v>
          </cell>
          <cell r="AZ419">
            <v>0.45</v>
          </cell>
          <cell r="BB419">
            <v>50.287499999999994</v>
          </cell>
        </row>
        <row r="420">
          <cell r="AB420">
            <v>0.45500000000000002</v>
          </cell>
          <cell r="AD420">
            <v>30.114999999999998</v>
          </cell>
          <cell r="AE420">
            <v>0.45500000000000002</v>
          </cell>
          <cell r="AG420">
            <v>31.364999999999998</v>
          </cell>
          <cell r="AH420">
            <v>0.45500000000000002</v>
          </cell>
          <cell r="AJ420">
            <v>28.865000000000002</v>
          </cell>
          <cell r="AK420">
            <v>0.45500000000000002</v>
          </cell>
          <cell r="AM420">
            <v>25.740000000000002</v>
          </cell>
          <cell r="AN420">
            <v>0.45500000000000002</v>
          </cell>
          <cell r="AP420">
            <v>19.489999999999998</v>
          </cell>
          <cell r="AQ420">
            <v>0.45500000000000002</v>
          </cell>
          <cell r="AS420">
            <v>78.412499999999994</v>
          </cell>
          <cell r="AT420">
            <v>0.45500000000000002</v>
          </cell>
          <cell r="AV420">
            <v>69.037499999999994</v>
          </cell>
          <cell r="AW420">
            <v>0.45500000000000002</v>
          </cell>
          <cell r="AY420">
            <v>64.349999999999994</v>
          </cell>
          <cell r="AZ420">
            <v>0.45500000000000002</v>
          </cell>
          <cell r="BB420">
            <v>50.287499999999994</v>
          </cell>
        </row>
        <row r="421">
          <cell r="AB421">
            <v>0.46</v>
          </cell>
          <cell r="AD421">
            <v>31.364999999999998</v>
          </cell>
          <cell r="AE421">
            <v>0.46</v>
          </cell>
          <cell r="AG421">
            <v>28.865000000000002</v>
          </cell>
          <cell r="AH421">
            <v>0.46</v>
          </cell>
          <cell r="AJ421">
            <v>26.364999999999998</v>
          </cell>
          <cell r="AK421">
            <v>0.46</v>
          </cell>
          <cell r="AM421">
            <v>25.740000000000002</v>
          </cell>
          <cell r="AN421">
            <v>0.46</v>
          </cell>
          <cell r="AP421">
            <v>18.865000000000002</v>
          </cell>
          <cell r="AQ421">
            <v>0.46</v>
          </cell>
          <cell r="AS421">
            <v>76.849999999999994</v>
          </cell>
          <cell r="AT421">
            <v>0.46</v>
          </cell>
          <cell r="AV421">
            <v>76.849999999999994</v>
          </cell>
          <cell r="AW421">
            <v>0.46</v>
          </cell>
          <cell r="AY421">
            <v>67.474999999999994</v>
          </cell>
          <cell r="AZ421">
            <v>0.46</v>
          </cell>
          <cell r="BB421">
            <v>51.849999999999994</v>
          </cell>
        </row>
        <row r="422">
          <cell r="AB422">
            <v>0.46500000000000002</v>
          </cell>
          <cell r="AD422">
            <v>31.364999999999998</v>
          </cell>
          <cell r="AE422">
            <v>0.46500000000000002</v>
          </cell>
          <cell r="AG422">
            <v>30.114999999999998</v>
          </cell>
          <cell r="AH422">
            <v>0.46500000000000002</v>
          </cell>
          <cell r="AJ422">
            <v>30.114999999999998</v>
          </cell>
          <cell r="AK422">
            <v>0.46500000000000002</v>
          </cell>
          <cell r="AM422">
            <v>24.49</v>
          </cell>
          <cell r="AN422">
            <v>0.46500000000000002</v>
          </cell>
          <cell r="AP422">
            <v>17.614999999999998</v>
          </cell>
          <cell r="AQ422">
            <v>0.46500000000000002</v>
          </cell>
          <cell r="AS422">
            <v>73.724999999999994</v>
          </cell>
          <cell r="AT422">
            <v>0.46500000000000002</v>
          </cell>
          <cell r="AV422">
            <v>75.287499999999994</v>
          </cell>
          <cell r="AW422">
            <v>0.46500000000000002</v>
          </cell>
          <cell r="AY422">
            <v>69.037499999999994</v>
          </cell>
          <cell r="AZ422">
            <v>0.46500000000000002</v>
          </cell>
          <cell r="BB422">
            <v>56.537499999999994</v>
          </cell>
        </row>
        <row r="423">
          <cell r="AB423">
            <v>0.47</v>
          </cell>
          <cell r="AD423">
            <v>33.865000000000002</v>
          </cell>
          <cell r="AE423">
            <v>0.47</v>
          </cell>
          <cell r="AG423">
            <v>29.49</v>
          </cell>
          <cell r="AH423">
            <v>0.47</v>
          </cell>
          <cell r="AJ423">
            <v>30.74</v>
          </cell>
          <cell r="AK423">
            <v>0.47</v>
          </cell>
          <cell r="AM423">
            <v>25.114999999999998</v>
          </cell>
          <cell r="AN423">
            <v>0.47</v>
          </cell>
          <cell r="AP423">
            <v>18.865000000000002</v>
          </cell>
          <cell r="AQ423">
            <v>0.47</v>
          </cell>
          <cell r="AS423">
            <v>75.287499999999994</v>
          </cell>
          <cell r="AT423">
            <v>0.47</v>
          </cell>
          <cell r="AV423">
            <v>70.599999999999994</v>
          </cell>
          <cell r="AW423">
            <v>0.47</v>
          </cell>
          <cell r="AY423">
            <v>65.912499999999994</v>
          </cell>
          <cell r="AZ423">
            <v>0.47</v>
          </cell>
          <cell r="BB423">
            <v>51.849999999999994</v>
          </cell>
        </row>
        <row r="424">
          <cell r="AB424">
            <v>0.47499999999999998</v>
          </cell>
          <cell r="AD424">
            <v>31.364999999999998</v>
          </cell>
          <cell r="AE424">
            <v>0.47499999999999998</v>
          </cell>
          <cell r="AG424">
            <v>32.615000000000002</v>
          </cell>
          <cell r="AH424">
            <v>0.47499999999999998</v>
          </cell>
          <cell r="AJ424">
            <v>31.990000000000002</v>
          </cell>
          <cell r="AK424">
            <v>0.47499999999999998</v>
          </cell>
          <cell r="AM424">
            <v>25.114999999999998</v>
          </cell>
          <cell r="AN424">
            <v>0.47499999999999998</v>
          </cell>
          <cell r="AP424">
            <v>18.240000000000002</v>
          </cell>
          <cell r="AQ424">
            <v>0.47499999999999998</v>
          </cell>
          <cell r="AS424">
            <v>78.412499999999994</v>
          </cell>
          <cell r="AT424">
            <v>0.47499999999999998</v>
          </cell>
          <cell r="AV424">
            <v>70.599999999999994</v>
          </cell>
          <cell r="AW424">
            <v>0.47499999999999998</v>
          </cell>
          <cell r="AY424">
            <v>61.224999999999994</v>
          </cell>
          <cell r="AZ424">
            <v>0.47499999999999998</v>
          </cell>
          <cell r="BB424">
            <v>51.849999999999994</v>
          </cell>
        </row>
        <row r="425">
          <cell r="AB425">
            <v>0.48</v>
          </cell>
          <cell r="AD425">
            <v>31.364999999999998</v>
          </cell>
          <cell r="AE425">
            <v>0.48</v>
          </cell>
          <cell r="AG425">
            <v>30.74</v>
          </cell>
          <cell r="AH425">
            <v>0.48</v>
          </cell>
          <cell r="AJ425">
            <v>28.865000000000002</v>
          </cell>
          <cell r="AK425">
            <v>0.48</v>
          </cell>
          <cell r="AM425">
            <v>25.114999999999998</v>
          </cell>
          <cell r="AN425">
            <v>0.48</v>
          </cell>
          <cell r="AP425">
            <v>18.865000000000002</v>
          </cell>
          <cell r="AQ425">
            <v>0.48</v>
          </cell>
          <cell r="AS425">
            <v>75.287499999999994</v>
          </cell>
          <cell r="AT425">
            <v>0.48</v>
          </cell>
          <cell r="AV425">
            <v>72.162499999999994</v>
          </cell>
          <cell r="AW425">
            <v>0.48</v>
          </cell>
          <cell r="AY425">
            <v>64.349999999999994</v>
          </cell>
          <cell r="AZ425">
            <v>0.48</v>
          </cell>
          <cell r="BB425">
            <v>50.287499999999994</v>
          </cell>
        </row>
        <row r="426">
          <cell r="AB426">
            <v>0.48499999999999999</v>
          </cell>
          <cell r="AD426">
            <v>31.990000000000002</v>
          </cell>
          <cell r="AE426">
            <v>0.48499999999999999</v>
          </cell>
          <cell r="AG426">
            <v>31.990000000000002</v>
          </cell>
          <cell r="AH426">
            <v>0.48499999999999999</v>
          </cell>
          <cell r="AJ426">
            <v>30.74</v>
          </cell>
          <cell r="AK426">
            <v>0.48499999999999999</v>
          </cell>
          <cell r="AM426">
            <v>25.740000000000002</v>
          </cell>
          <cell r="AN426">
            <v>0.48499999999999999</v>
          </cell>
          <cell r="AP426">
            <v>18.240000000000002</v>
          </cell>
          <cell r="AQ426">
            <v>0.48499999999999999</v>
          </cell>
          <cell r="AS426">
            <v>78.412499999999994</v>
          </cell>
          <cell r="AT426">
            <v>0.48499999999999999</v>
          </cell>
          <cell r="AV426">
            <v>73.724999999999994</v>
          </cell>
          <cell r="AW426">
            <v>0.48499999999999999</v>
          </cell>
          <cell r="AY426">
            <v>65.912499999999994</v>
          </cell>
          <cell r="AZ426">
            <v>0.48499999999999999</v>
          </cell>
          <cell r="BB426">
            <v>54.974999999999994</v>
          </cell>
        </row>
        <row r="427">
          <cell r="AB427">
            <v>0.49</v>
          </cell>
          <cell r="AD427">
            <v>32.615000000000002</v>
          </cell>
          <cell r="AE427">
            <v>0.49</v>
          </cell>
          <cell r="AG427">
            <v>30.114999999999998</v>
          </cell>
          <cell r="AH427">
            <v>0.49</v>
          </cell>
          <cell r="AJ427">
            <v>28.865000000000002</v>
          </cell>
          <cell r="AK427">
            <v>0.49</v>
          </cell>
          <cell r="AM427">
            <v>23.864999999999998</v>
          </cell>
          <cell r="AN427">
            <v>0.49</v>
          </cell>
          <cell r="AP427">
            <v>18.240000000000002</v>
          </cell>
          <cell r="AQ427">
            <v>0.49</v>
          </cell>
          <cell r="AS427">
            <v>75.287499999999994</v>
          </cell>
          <cell r="AT427">
            <v>0.49</v>
          </cell>
          <cell r="AV427">
            <v>78.412499999999994</v>
          </cell>
          <cell r="AW427">
            <v>0.49</v>
          </cell>
          <cell r="AY427">
            <v>65.912499999999994</v>
          </cell>
          <cell r="AZ427">
            <v>0.49</v>
          </cell>
          <cell r="BB427">
            <v>51.849999999999994</v>
          </cell>
        </row>
        <row r="428">
          <cell r="AB428">
            <v>0.495</v>
          </cell>
          <cell r="AD428">
            <v>35.115000000000002</v>
          </cell>
          <cell r="AE428">
            <v>0.495</v>
          </cell>
          <cell r="AG428">
            <v>31.990000000000002</v>
          </cell>
          <cell r="AH428">
            <v>0.495</v>
          </cell>
          <cell r="AJ428">
            <v>32.615000000000002</v>
          </cell>
          <cell r="AK428">
            <v>0.495</v>
          </cell>
          <cell r="AM428">
            <v>25.740000000000002</v>
          </cell>
          <cell r="AN428">
            <v>0.495</v>
          </cell>
          <cell r="AP428">
            <v>18.240000000000002</v>
          </cell>
          <cell r="AQ428">
            <v>0.495</v>
          </cell>
          <cell r="AS428">
            <v>81.537499999999994</v>
          </cell>
          <cell r="AT428">
            <v>0.495</v>
          </cell>
          <cell r="AV428">
            <v>72.162499999999994</v>
          </cell>
          <cell r="AW428">
            <v>0.495</v>
          </cell>
          <cell r="AY428">
            <v>67.474999999999994</v>
          </cell>
          <cell r="AZ428">
            <v>0.495</v>
          </cell>
          <cell r="BB428">
            <v>54.974999999999994</v>
          </cell>
        </row>
        <row r="429">
          <cell r="AB429">
            <v>0.5</v>
          </cell>
          <cell r="AD429">
            <v>32.615000000000002</v>
          </cell>
          <cell r="AE429">
            <v>0.5</v>
          </cell>
          <cell r="AG429">
            <v>33.865000000000002</v>
          </cell>
          <cell r="AH429">
            <v>0.5</v>
          </cell>
          <cell r="AJ429">
            <v>30.114999999999998</v>
          </cell>
          <cell r="AK429">
            <v>0.5</v>
          </cell>
          <cell r="AM429">
            <v>26.364999999999998</v>
          </cell>
          <cell r="AN429">
            <v>0.5</v>
          </cell>
          <cell r="AP429">
            <v>19.489999999999998</v>
          </cell>
          <cell r="AQ429">
            <v>0.5</v>
          </cell>
          <cell r="AS429">
            <v>79.974999999999994</v>
          </cell>
          <cell r="AT429">
            <v>0.5</v>
          </cell>
          <cell r="AV429">
            <v>73.724999999999994</v>
          </cell>
          <cell r="AW429">
            <v>0.5</v>
          </cell>
          <cell r="AY429">
            <v>67.474999999999994</v>
          </cell>
          <cell r="AZ429">
            <v>0.5</v>
          </cell>
          <cell r="BB429">
            <v>53.412499999999994</v>
          </cell>
        </row>
        <row r="430">
          <cell r="AB430">
            <v>0.505</v>
          </cell>
          <cell r="AD430">
            <v>31.364999999999998</v>
          </cell>
          <cell r="AE430">
            <v>0.505</v>
          </cell>
          <cell r="AG430">
            <v>33.239999999999995</v>
          </cell>
          <cell r="AH430">
            <v>0.505</v>
          </cell>
          <cell r="AJ430">
            <v>31.364999999999998</v>
          </cell>
          <cell r="AK430">
            <v>0.505</v>
          </cell>
          <cell r="AM430">
            <v>24.49</v>
          </cell>
          <cell r="AN430">
            <v>0.505</v>
          </cell>
          <cell r="AP430">
            <v>18.240000000000002</v>
          </cell>
          <cell r="AQ430">
            <v>0.505</v>
          </cell>
          <cell r="AS430">
            <v>76.849999999999994</v>
          </cell>
          <cell r="AT430">
            <v>0.505</v>
          </cell>
          <cell r="AV430">
            <v>79.974999999999994</v>
          </cell>
          <cell r="AW430">
            <v>0.505</v>
          </cell>
          <cell r="AY430">
            <v>67.474999999999994</v>
          </cell>
          <cell r="AZ430">
            <v>0.505</v>
          </cell>
          <cell r="BB430">
            <v>51.849999999999994</v>
          </cell>
        </row>
        <row r="431">
          <cell r="AB431">
            <v>0.51</v>
          </cell>
          <cell r="AD431">
            <v>33.865000000000002</v>
          </cell>
          <cell r="AE431">
            <v>0.51</v>
          </cell>
          <cell r="AG431">
            <v>31.364999999999998</v>
          </cell>
          <cell r="AH431">
            <v>0.51</v>
          </cell>
          <cell r="AJ431">
            <v>29.49</v>
          </cell>
          <cell r="AK431">
            <v>0.51</v>
          </cell>
          <cell r="AM431">
            <v>25.114999999999998</v>
          </cell>
          <cell r="AN431">
            <v>0.51</v>
          </cell>
          <cell r="AP431">
            <v>18.865000000000002</v>
          </cell>
          <cell r="AQ431">
            <v>0.51</v>
          </cell>
          <cell r="AS431">
            <v>79.974999999999994</v>
          </cell>
          <cell r="AT431">
            <v>0.51</v>
          </cell>
          <cell r="AV431">
            <v>79.974999999999994</v>
          </cell>
          <cell r="AW431">
            <v>0.51</v>
          </cell>
          <cell r="AY431">
            <v>67.474999999999994</v>
          </cell>
          <cell r="AZ431">
            <v>0.51</v>
          </cell>
          <cell r="BB431">
            <v>56.537499999999994</v>
          </cell>
        </row>
        <row r="432">
          <cell r="AB432">
            <v>0.51500000000000001</v>
          </cell>
          <cell r="AD432">
            <v>37.614999999999995</v>
          </cell>
          <cell r="AE432">
            <v>0.51500000000000001</v>
          </cell>
          <cell r="AG432">
            <v>34.489999999999995</v>
          </cell>
          <cell r="AH432">
            <v>0.51500000000000001</v>
          </cell>
          <cell r="AJ432">
            <v>33.865000000000002</v>
          </cell>
          <cell r="AK432">
            <v>0.51500000000000001</v>
          </cell>
          <cell r="AM432">
            <v>25.114999999999998</v>
          </cell>
          <cell r="AN432">
            <v>0.51500000000000001</v>
          </cell>
          <cell r="AP432">
            <v>18.865000000000002</v>
          </cell>
          <cell r="AQ432">
            <v>0.51500000000000001</v>
          </cell>
          <cell r="AS432">
            <v>81.537499999999994</v>
          </cell>
          <cell r="AT432">
            <v>0.51500000000000001</v>
          </cell>
          <cell r="AV432">
            <v>79.974999999999994</v>
          </cell>
          <cell r="AW432">
            <v>0.51500000000000001</v>
          </cell>
          <cell r="AY432">
            <v>70.599999999999994</v>
          </cell>
          <cell r="AZ432">
            <v>0.51500000000000001</v>
          </cell>
          <cell r="BB432">
            <v>54.974999999999994</v>
          </cell>
        </row>
        <row r="433">
          <cell r="AB433">
            <v>0.52</v>
          </cell>
          <cell r="AD433">
            <v>33.865000000000002</v>
          </cell>
          <cell r="AE433">
            <v>0.52</v>
          </cell>
          <cell r="AG433">
            <v>31.990000000000002</v>
          </cell>
          <cell r="AH433">
            <v>0.52</v>
          </cell>
          <cell r="AJ433">
            <v>31.364999999999998</v>
          </cell>
          <cell r="AK433">
            <v>0.52</v>
          </cell>
          <cell r="AM433">
            <v>24.49</v>
          </cell>
          <cell r="AN433">
            <v>0.52</v>
          </cell>
          <cell r="AP433">
            <v>18.865000000000002</v>
          </cell>
          <cell r="AQ433">
            <v>0.52</v>
          </cell>
          <cell r="AS433">
            <v>84.662499999999994</v>
          </cell>
          <cell r="AT433">
            <v>0.52</v>
          </cell>
          <cell r="AV433">
            <v>75.287499999999994</v>
          </cell>
          <cell r="AW433">
            <v>0.52</v>
          </cell>
          <cell r="AY433">
            <v>72.162499999999994</v>
          </cell>
          <cell r="AZ433">
            <v>0.52</v>
          </cell>
          <cell r="BB433">
            <v>54.974999999999994</v>
          </cell>
        </row>
        <row r="434">
          <cell r="AB434">
            <v>0.52500000000000002</v>
          </cell>
          <cell r="AD434">
            <v>36.99</v>
          </cell>
          <cell r="AE434">
            <v>0.52500000000000002</v>
          </cell>
          <cell r="AG434">
            <v>34.489999999999995</v>
          </cell>
          <cell r="AH434">
            <v>0.52500000000000002</v>
          </cell>
          <cell r="AJ434">
            <v>31.364999999999998</v>
          </cell>
          <cell r="AK434">
            <v>0.52500000000000002</v>
          </cell>
          <cell r="AM434">
            <v>24.49</v>
          </cell>
          <cell r="AN434">
            <v>0.52500000000000002</v>
          </cell>
          <cell r="AP434">
            <v>19.489999999999998</v>
          </cell>
          <cell r="AQ434">
            <v>0.52500000000000002</v>
          </cell>
          <cell r="AS434">
            <v>89.35</v>
          </cell>
          <cell r="AT434">
            <v>0.52500000000000002</v>
          </cell>
          <cell r="AV434">
            <v>75.287499999999994</v>
          </cell>
          <cell r="AW434">
            <v>0.52500000000000002</v>
          </cell>
          <cell r="AY434">
            <v>64.349999999999994</v>
          </cell>
          <cell r="AZ434">
            <v>0.52500000000000002</v>
          </cell>
          <cell r="BB434">
            <v>50.287499999999994</v>
          </cell>
        </row>
        <row r="435">
          <cell r="AB435">
            <v>0.53</v>
          </cell>
          <cell r="AD435">
            <v>35.115000000000002</v>
          </cell>
          <cell r="AE435">
            <v>0.53</v>
          </cell>
          <cell r="AG435">
            <v>35.74</v>
          </cell>
          <cell r="AH435">
            <v>0.53</v>
          </cell>
          <cell r="AJ435">
            <v>31.364999999999998</v>
          </cell>
          <cell r="AK435">
            <v>0.53</v>
          </cell>
          <cell r="AM435">
            <v>26.364999999999998</v>
          </cell>
          <cell r="AN435">
            <v>0.53</v>
          </cell>
          <cell r="AP435">
            <v>18.865000000000002</v>
          </cell>
          <cell r="AQ435">
            <v>0.53</v>
          </cell>
          <cell r="AS435">
            <v>86.224999999999994</v>
          </cell>
          <cell r="AT435">
            <v>0.53</v>
          </cell>
          <cell r="AV435">
            <v>79.974999999999994</v>
          </cell>
          <cell r="AW435">
            <v>0.53</v>
          </cell>
          <cell r="AY435">
            <v>65.912499999999994</v>
          </cell>
          <cell r="AZ435">
            <v>0.53</v>
          </cell>
          <cell r="BB435">
            <v>53.412499999999994</v>
          </cell>
        </row>
        <row r="436">
          <cell r="AB436">
            <v>0.53500000000000003</v>
          </cell>
          <cell r="AD436">
            <v>31.990000000000002</v>
          </cell>
          <cell r="AE436">
            <v>0.53500000000000003</v>
          </cell>
          <cell r="AG436">
            <v>30.114999999999998</v>
          </cell>
          <cell r="AH436">
            <v>0.53500000000000003</v>
          </cell>
          <cell r="AJ436">
            <v>29.49</v>
          </cell>
          <cell r="AK436">
            <v>0.53500000000000003</v>
          </cell>
          <cell r="AM436">
            <v>25.114999999999998</v>
          </cell>
          <cell r="AN436">
            <v>0.53500000000000003</v>
          </cell>
          <cell r="AP436">
            <v>19.489999999999998</v>
          </cell>
          <cell r="AQ436">
            <v>0.53500000000000003</v>
          </cell>
          <cell r="AS436">
            <v>81.537499999999994</v>
          </cell>
          <cell r="AT436">
            <v>0.53500000000000003</v>
          </cell>
          <cell r="AV436">
            <v>81.537499999999994</v>
          </cell>
          <cell r="AW436">
            <v>0.53500000000000003</v>
          </cell>
          <cell r="AY436">
            <v>72.162499999999994</v>
          </cell>
          <cell r="AZ436">
            <v>0.53500000000000003</v>
          </cell>
          <cell r="BB436">
            <v>54.974999999999994</v>
          </cell>
        </row>
        <row r="437">
          <cell r="AB437">
            <v>0.54</v>
          </cell>
          <cell r="AD437">
            <v>36.364999999999995</v>
          </cell>
          <cell r="AE437">
            <v>0.54</v>
          </cell>
          <cell r="AG437">
            <v>33.865000000000002</v>
          </cell>
          <cell r="AH437">
            <v>0.54</v>
          </cell>
          <cell r="AJ437">
            <v>33.239999999999995</v>
          </cell>
          <cell r="AK437">
            <v>0.54</v>
          </cell>
          <cell r="AM437">
            <v>24.49</v>
          </cell>
          <cell r="AN437">
            <v>0.54</v>
          </cell>
          <cell r="AP437">
            <v>18.865000000000002</v>
          </cell>
          <cell r="AQ437">
            <v>0.54</v>
          </cell>
          <cell r="AS437">
            <v>81.537499999999994</v>
          </cell>
          <cell r="AT437">
            <v>0.54</v>
          </cell>
          <cell r="AV437">
            <v>84.662499999999994</v>
          </cell>
          <cell r="AW437">
            <v>0.54</v>
          </cell>
          <cell r="AY437">
            <v>73.724999999999994</v>
          </cell>
          <cell r="AZ437">
            <v>0.54</v>
          </cell>
          <cell r="BB437">
            <v>54.974999999999994</v>
          </cell>
        </row>
        <row r="438">
          <cell r="AB438">
            <v>0.54500000000000004</v>
          </cell>
          <cell r="AD438">
            <v>36.99</v>
          </cell>
          <cell r="AE438">
            <v>0.54500000000000004</v>
          </cell>
          <cell r="AG438">
            <v>35.74</v>
          </cell>
          <cell r="AH438">
            <v>0.54500000000000004</v>
          </cell>
          <cell r="AJ438">
            <v>31.990000000000002</v>
          </cell>
          <cell r="AK438">
            <v>0.54500000000000004</v>
          </cell>
          <cell r="AM438">
            <v>23.864999999999998</v>
          </cell>
          <cell r="AN438">
            <v>0.54500000000000004</v>
          </cell>
          <cell r="AP438">
            <v>18.865000000000002</v>
          </cell>
          <cell r="AQ438">
            <v>0.54500000000000004</v>
          </cell>
          <cell r="AS438">
            <v>84.662499999999994</v>
          </cell>
          <cell r="AT438">
            <v>0.54500000000000004</v>
          </cell>
          <cell r="AV438">
            <v>79.974999999999994</v>
          </cell>
          <cell r="AW438">
            <v>0.54500000000000004</v>
          </cell>
          <cell r="AY438">
            <v>65.912499999999994</v>
          </cell>
          <cell r="AZ438">
            <v>0.54500000000000004</v>
          </cell>
          <cell r="BB438">
            <v>56.537499999999994</v>
          </cell>
        </row>
        <row r="439">
          <cell r="AB439">
            <v>0.55000000000000004</v>
          </cell>
          <cell r="AD439">
            <v>37.614999999999995</v>
          </cell>
          <cell r="AE439">
            <v>0.55000000000000004</v>
          </cell>
          <cell r="AG439">
            <v>36.364999999999995</v>
          </cell>
          <cell r="AH439">
            <v>0.55000000000000004</v>
          </cell>
          <cell r="AJ439">
            <v>33.239999999999995</v>
          </cell>
          <cell r="AK439">
            <v>0.55000000000000004</v>
          </cell>
          <cell r="AM439">
            <v>25.740000000000002</v>
          </cell>
          <cell r="AN439">
            <v>0.55000000000000004</v>
          </cell>
          <cell r="AP439">
            <v>20.114999999999998</v>
          </cell>
          <cell r="AQ439">
            <v>0.55000000000000004</v>
          </cell>
          <cell r="AS439">
            <v>86.224999999999994</v>
          </cell>
          <cell r="AT439">
            <v>0.55000000000000004</v>
          </cell>
          <cell r="AV439">
            <v>78.412499999999994</v>
          </cell>
          <cell r="AW439">
            <v>0.55000000000000004</v>
          </cell>
          <cell r="AY439">
            <v>67.474999999999994</v>
          </cell>
          <cell r="AZ439">
            <v>0.55000000000000004</v>
          </cell>
          <cell r="BB439">
            <v>53.412499999999994</v>
          </cell>
        </row>
        <row r="440">
          <cell r="AB440">
            <v>0.55500000000000005</v>
          </cell>
          <cell r="AD440">
            <v>36.99</v>
          </cell>
          <cell r="AE440">
            <v>0.55500000000000005</v>
          </cell>
          <cell r="AG440">
            <v>34.489999999999995</v>
          </cell>
          <cell r="AH440">
            <v>0.55500000000000005</v>
          </cell>
          <cell r="AJ440">
            <v>30.114999999999998</v>
          </cell>
          <cell r="AK440">
            <v>0.55500000000000005</v>
          </cell>
          <cell r="AM440">
            <v>25.114999999999998</v>
          </cell>
          <cell r="AN440">
            <v>0.55500000000000005</v>
          </cell>
          <cell r="AP440">
            <v>18.865000000000002</v>
          </cell>
          <cell r="AQ440">
            <v>0.55500000000000005</v>
          </cell>
          <cell r="AS440">
            <v>86.224999999999994</v>
          </cell>
          <cell r="AT440">
            <v>0.55500000000000005</v>
          </cell>
          <cell r="AV440">
            <v>78.412499999999994</v>
          </cell>
          <cell r="AW440">
            <v>0.55500000000000005</v>
          </cell>
          <cell r="AY440">
            <v>69.037499999999994</v>
          </cell>
          <cell r="AZ440">
            <v>0.55500000000000005</v>
          </cell>
          <cell r="BB440">
            <v>54.974999999999994</v>
          </cell>
        </row>
        <row r="441">
          <cell r="AB441">
            <v>0.56000000000000005</v>
          </cell>
          <cell r="AD441">
            <v>34.489999999999995</v>
          </cell>
          <cell r="AE441">
            <v>0.56000000000000005</v>
          </cell>
          <cell r="AG441">
            <v>32.615000000000002</v>
          </cell>
          <cell r="AH441">
            <v>0.56000000000000005</v>
          </cell>
          <cell r="AJ441">
            <v>30.114999999999998</v>
          </cell>
          <cell r="AK441">
            <v>0.56000000000000005</v>
          </cell>
          <cell r="AM441">
            <v>24.49</v>
          </cell>
          <cell r="AN441">
            <v>0.56000000000000005</v>
          </cell>
          <cell r="AP441">
            <v>17.614999999999998</v>
          </cell>
          <cell r="AQ441">
            <v>0.56000000000000005</v>
          </cell>
          <cell r="AS441">
            <v>86.224999999999994</v>
          </cell>
          <cell r="AT441">
            <v>0.56000000000000005</v>
          </cell>
          <cell r="AV441">
            <v>86.224999999999994</v>
          </cell>
          <cell r="AW441">
            <v>0.56000000000000005</v>
          </cell>
          <cell r="AY441">
            <v>70.599999999999994</v>
          </cell>
          <cell r="AZ441">
            <v>0.56000000000000005</v>
          </cell>
          <cell r="BB441">
            <v>51.849999999999994</v>
          </cell>
        </row>
        <row r="442">
          <cell r="AB442">
            <v>0.56499999999999995</v>
          </cell>
          <cell r="AD442">
            <v>37.614999999999995</v>
          </cell>
          <cell r="AE442">
            <v>0.56499999999999995</v>
          </cell>
          <cell r="AG442">
            <v>36.364999999999995</v>
          </cell>
          <cell r="AH442">
            <v>0.56499999999999995</v>
          </cell>
          <cell r="AJ442">
            <v>31.990000000000002</v>
          </cell>
          <cell r="AK442">
            <v>0.56499999999999995</v>
          </cell>
          <cell r="AM442">
            <v>25.740000000000002</v>
          </cell>
          <cell r="AN442">
            <v>0.56499999999999995</v>
          </cell>
          <cell r="AP442">
            <v>18.865000000000002</v>
          </cell>
          <cell r="AQ442">
            <v>0.56499999999999995</v>
          </cell>
          <cell r="AS442">
            <v>90.912499999999994</v>
          </cell>
          <cell r="AT442">
            <v>0.56499999999999995</v>
          </cell>
          <cell r="AV442">
            <v>84.662499999999994</v>
          </cell>
          <cell r="AW442">
            <v>0.56499999999999995</v>
          </cell>
          <cell r="AY442">
            <v>70.599999999999994</v>
          </cell>
          <cell r="AZ442">
            <v>0.56499999999999995</v>
          </cell>
          <cell r="BB442">
            <v>56.537499999999994</v>
          </cell>
        </row>
        <row r="443">
          <cell r="AB443">
            <v>0.56999999999999995</v>
          </cell>
          <cell r="AD443">
            <v>36.99</v>
          </cell>
          <cell r="AE443">
            <v>0.56999999999999995</v>
          </cell>
          <cell r="AG443">
            <v>35.74</v>
          </cell>
          <cell r="AH443">
            <v>0.56999999999999995</v>
          </cell>
          <cell r="AJ443">
            <v>34.489999999999995</v>
          </cell>
          <cell r="AK443">
            <v>0.56999999999999995</v>
          </cell>
          <cell r="AM443">
            <v>26.364999999999998</v>
          </cell>
          <cell r="AN443">
            <v>0.56999999999999995</v>
          </cell>
          <cell r="AP443">
            <v>18.865000000000002</v>
          </cell>
          <cell r="AQ443">
            <v>0.56999999999999995</v>
          </cell>
          <cell r="AS443">
            <v>87.787499999999994</v>
          </cell>
          <cell r="AT443">
            <v>0.56999999999999995</v>
          </cell>
          <cell r="AV443">
            <v>86.224999999999994</v>
          </cell>
          <cell r="AW443">
            <v>0.56999999999999995</v>
          </cell>
          <cell r="AY443">
            <v>73.724999999999994</v>
          </cell>
          <cell r="AZ443">
            <v>0.56999999999999995</v>
          </cell>
          <cell r="BB443">
            <v>56.537499999999994</v>
          </cell>
        </row>
        <row r="444">
          <cell r="AB444">
            <v>0.57499999999999996</v>
          </cell>
          <cell r="AD444">
            <v>38.24</v>
          </cell>
          <cell r="AE444">
            <v>0.57499999999999996</v>
          </cell>
          <cell r="AG444">
            <v>35.74</v>
          </cell>
          <cell r="AH444">
            <v>0.57499999999999996</v>
          </cell>
          <cell r="AJ444">
            <v>31.990000000000002</v>
          </cell>
          <cell r="AK444">
            <v>0.57499999999999996</v>
          </cell>
          <cell r="AM444">
            <v>24.49</v>
          </cell>
          <cell r="AN444">
            <v>0.57499999999999996</v>
          </cell>
          <cell r="AP444">
            <v>18.865000000000002</v>
          </cell>
          <cell r="AQ444">
            <v>0.57499999999999996</v>
          </cell>
          <cell r="AS444">
            <v>94.037499999999994</v>
          </cell>
          <cell r="AT444">
            <v>0.57499999999999996</v>
          </cell>
          <cell r="AV444">
            <v>79.974999999999994</v>
          </cell>
          <cell r="AW444">
            <v>0.57499999999999996</v>
          </cell>
          <cell r="AY444">
            <v>70.599999999999994</v>
          </cell>
          <cell r="AZ444">
            <v>0.57499999999999996</v>
          </cell>
          <cell r="BB444">
            <v>53.412499999999994</v>
          </cell>
        </row>
        <row r="445">
          <cell r="AB445">
            <v>0.57999999999999996</v>
          </cell>
          <cell r="AD445">
            <v>37.614999999999995</v>
          </cell>
          <cell r="AE445">
            <v>0.57999999999999996</v>
          </cell>
          <cell r="AG445">
            <v>34.489999999999995</v>
          </cell>
          <cell r="AH445">
            <v>0.57999999999999996</v>
          </cell>
          <cell r="AJ445">
            <v>33.239999999999995</v>
          </cell>
          <cell r="AK445">
            <v>0.57999999999999996</v>
          </cell>
          <cell r="AM445">
            <v>26.99</v>
          </cell>
          <cell r="AN445">
            <v>0.57999999999999996</v>
          </cell>
          <cell r="AP445">
            <v>20.74</v>
          </cell>
          <cell r="AQ445">
            <v>0.57999999999999996</v>
          </cell>
          <cell r="AS445">
            <v>92.474999999999994</v>
          </cell>
          <cell r="AT445">
            <v>0.57999999999999996</v>
          </cell>
          <cell r="AV445">
            <v>79.974999999999994</v>
          </cell>
          <cell r="AW445">
            <v>0.57999999999999996</v>
          </cell>
          <cell r="AY445">
            <v>70.599999999999994</v>
          </cell>
          <cell r="AZ445">
            <v>0.57999999999999996</v>
          </cell>
          <cell r="BB445">
            <v>54.974999999999994</v>
          </cell>
        </row>
        <row r="446">
          <cell r="AB446">
            <v>0.58499999999999996</v>
          </cell>
          <cell r="AD446">
            <v>36.364999999999995</v>
          </cell>
          <cell r="AE446">
            <v>0.58499999999999996</v>
          </cell>
          <cell r="AG446">
            <v>36.99</v>
          </cell>
          <cell r="AH446">
            <v>0.58499999999999996</v>
          </cell>
          <cell r="AJ446">
            <v>30.114999999999998</v>
          </cell>
          <cell r="AK446">
            <v>0.58499999999999996</v>
          </cell>
          <cell r="AM446">
            <v>26.364999999999998</v>
          </cell>
          <cell r="AN446">
            <v>0.58499999999999996</v>
          </cell>
          <cell r="AP446">
            <v>19.489999999999998</v>
          </cell>
          <cell r="AQ446">
            <v>0.58499999999999996</v>
          </cell>
          <cell r="AS446">
            <v>86.224999999999994</v>
          </cell>
          <cell r="AT446">
            <v>0.58499999999999996</v>
          </cell>
          <cell r="AV446">
            <v>83.1</v>
          </cell>
          <cell r="AW446">
            <v>0.58499999999999996</v>
          </cell>
          <cell r="AY446">
            <v>72.162499999999994</v>
          </cell>
          <cell r="AZ446">
            <v>0.58499999999999996</v>
          </cell>
          <cell r="BB446">
            <v>53.412499999999994</v>
          </cell>
        </row>
        <row r="447">
          <cell r="AB447">
            <v>0.59</v>
          </cell>
          <cell r="AD447">
            <v>38.24</v>
          </cell>
          <cell r="AE447">
            <v>0.59</v>
          </cell>
          <cell r="AG447">
            <v>35.115000000000002</v>
          </cell>
          <cell r="AH447">
            <v>0.59</v>
          </cell>
          <cell r="AJ447">
            <v>32.615000000000002</v>
          </cell>
          <cell r="AK447">
            <v>0.59</v>
          </cell>
          <cell r="AM447">
            <v>25.114999999999998</v>
          </cell>
          <cell r="AN447">
            <v>0.59</v>
          </cell>
          <cell r="AP447">
            <v>18.240000000000002</v>
          </cell>
          <cell r="AQ447">
            <v>0.59</v>
          </cell>
          <cell r="AS447">
            <v>84.662499999999994</v>
          </cell>
          <cell r="AT447">
            <v>0.59</v>
          </cell>
          <cell r="AV447">
            <v>84.662499999999994</v>
          </cell>
          <cell r="AW447">
            <v>0.59</v>
          </cell>
          <cell r="AY447">
            <v>76.849999999999994</v>
          </cell>
          <cell r="AZ447">
            <v>0.59</v>
          </cell>
          <cell r="BB447">
            <v>59.662499999999994</v>
          </cell>
        </row>
        <row r="448">
          <cell r="AB448">
            <v>0.59499999999999997</v>
          </cell>
          <cell r="AD448">
            <v>36.99</v>
          </cell>
          <cell r="AE448">
            <v>0.59499999999999997</v>
          </cell>
          <cell r="AG448">
            <v>35.74</v>
          </cell>
          <cell r="AH448">
            <v>0.59499999999999997</v>
          </cell>
          <cell r="AJ448">
            <v>34.489999999999995</v>
          </cell>
          <cell r="AK448">
            <v>0.59499999999999997</v>
          </cell>
          <cell r="AM448">
            <v>24.49</v>
          </cell>
          <cell r="AN448">
            <v>0.59499999999999997</v>
          </cell>
          <cell r="AP448">
            <v>18.865000000000002</v>
          </cell>
          <cell r="AQ448">
            <v>0.59499999999999997</v>
          </cell>
          <cell r="AS448">
            <v>86.224999999999994</v>
          </cell>
          <cell r="AT448">
            <v>0.59499999999999997</v>
          </cell>
          <cell r="AV448">
            <v>84.662499999999994</v>
          </cell>
          <cell r="AW448">
            <v>0.59499999999999997</v>
          </cell>
          <cell r="AY448">
            <v>73.724999999999994</v>
          </cell>
          <cell r="AZ448">
            <v>0.59499999999999997</v>
          </cell>
          <cell r="BB448">
            <v>54.974999999999994</v>
          </cell>
        </row>
        <row r="449">
          <cell r="AB449">
            <v>0.6</v>
          </cell>
          <cell r="AD449">
            <v>37.614999999999995</v>
          </cell>
          <cell r="AE449">
            <v>0.6</v>
          </cell>
          <cell r="AG449">
            <v>38.865000000000002</v>
          </cell>
          <cell r="AH449">
            <v>0.6</v>
          </cell>
          <cell r="AJ449">
            <v>31.990000000000002</v>
          </cell>
          <cell r="AK449">
            <v>0.6</v>
          </cell>
          <cell r="AM449">
            <v>28.24</v>
          </cell>
          <cell r="AN449">
            <v>0.6</v>
          </cell>
          <cell r="AP449">
            <v>20.114999999999998</v>
          </cell>
          <cell r="AQ449">
            <v>0.6</v>
          </cell>
          <cell r="AS449">
            <v>90.912499999999994</v>
          </cell>
          <cell r="AT449">
            <v>0.6</v>
          </cell>
          <cell r="AV449">
            <v>84.662499999999994</v>
          </cell>
          <cell r="AW449">
            <v>0.6</v>
          </cell>
          <cell r="AY449">
            <v>65.912499999999994</v>
          </cell>
          <cell r="AZ449">
            <v>0.6</v>
          </cell>
          <cell r="BB449">
            <v>54.974999999999994</v>
          </cell>
        </row>
        <row r="450">
          <cell r="AB450">
            <v>0.60499999999999998</v>
          </cell>
          <cell r="AD450">
            <v>38.24</v>
          </cell>
          <cell r="AE450">
            <v>0.60499999999999998</v>
          </cell>
          <cell r="AG450">
            <v>37.614999999999995</v>
          </cell>
          <cell r="AH450">
            <v>0.60499999999999998</v>
          </cell>
          <cell r="AJ450">
            <v>33.865000000000002</v>
          </cell>
          <cell r="AK450">
            <v>0.60499999999999998</v>
          </cell>
          <cell r="AM450">
            <v>25.114999999999998</v>
          </cell>
          <cell r="AN450">
            <v>0.60499999999999998</v>
          </cell>
          <cell r="AP450">
            <v>20.114999999999998</v>
          </cell>
          <cell r="AQ450">
            <v>0.60499999999999998</v>
          </cell>
          <cell r="AS450">
            <v>87.787499999999994</v>
          </cell>
          <cell r="AT450">
            <v>0.60499999999999998</v>
          </cell>
          <cell r="AV450">
            <v>83.1</v>
          </cell>
          <cell r="AW450">
            <v>0.60499999999999998</v>
          </cell>
          <cell r="AY450">
            <v>67.474999999999994</v>
          </cell>
          <cell r="AZ450">
            <v>0.60499999999999998</v>
          </cell>
          <cell r="BB450">
            <v>54.974999999999994</v>
          </cell>
        </row>
        <row r="451">
          <cell r="AB451">
            <v>0.61</v>
          </cell>
          <cell r="AD451">
            <v>39.489999999999995</v>
          </cell>
          <cell r="AE451">
            <v>0.61</v>
          </cell>
          <cell r="AG451">
            <v>37.614999999999995</v>
          </cell>
          <cell r="AH451">
            <v>0.61</v>
          </cell>
          <cell r="AJ451">
            <v>30.114999999999998</v>
          </cell>
          <cell r="AK451">
            <v>0.61</v>
          </cell>
          <cell r="AM451">
            <v>24.49</v>
          </cell>
          <cell r="AN451">
            <v>0.61</v>
          </cell>
          <cell r="AP451">
            <v>19.489999999999998</v>
          </cell>
          <cell r="AQ451">
            <v>0.61</v>
          </cell>
          <cell r="AS451">
            <v>87.787499999999994</v>
          </cell>
          <cell r="AT451">
            <v>0.61</v>
          </cell>
          <cell r="AV451">
            <v>90.912499999999994</v>
          </cell>
          <cell r="AW451">
            <v>0.61</v>
          </cell>
          <cell r="AY451">
            <v>75.287499999999994</v>
          </cell>
          <cell r="AZ451">
            <v>0.61</v>
          </cell>
          <cell r="BB451">
            <v>56.537499999999994</v>
          </cell>
        </row>
        <row r="452">
          <cell r="AB452">
            <v>0.61499999999999999</v>
          </cell>
          <cell r="AD452">
            <v>42.614999999999995</v>
          </cell>
          <cell r="AE452">
            <v>0.61499999999999999</v>
          </cell>
          <cell r="AG452">
            <v>36.99</v>
          </cell>
          <cell r="AH452">
            <v>0.61499999999999999</v>
          </cell>
          <cell r="AJ452">
            <v>33.865000000000002</v>
          </cell>
          <cell r="AK452">
            <v>0.61499999999999999</v>
          </cell>
          <cell r="AM452">
            <v>25.740000000000002</v>
          </cell>
          <cell r="AN452">
            <v>0.61499999999999999</v>
          </cell>
          <cell r="AP452">
            <v>18.865000000000002</v>
          </cell>
          <cell r="AQ452">
            <v>0.61499999999999999</v>
          </cell>
          <cell r="AS452">
            <v>89.35</v>
          </cell>
          <cell r="AT452">
            <v>0.61499999999999999</v>
          </cell>
          <cell r="AV452">
            <v>81.537499999999994</v>
          </cell>
          <cell r="AW452">
            <v>0.61499999999999999</v>
          </cell>
          <cell r="AY452">
            <v>73.724999999999994</v>
          </cell>
          <cell r="AZ452">
            <v>0.61499999999999999</v>
          </cell>
          <cell r="BB452">
            <v>59.662499999999994</v>
          </cell>
        </row>
        <row r="453">
          <cell r="AB453">
            <v>0.62</v>
          </cell>
          <cell r="AD453">
            <v>41.99</v>
          </cell>
          <cell r="AE453">
            <v>0.62</v>
          </cell>
          <cell r="AG453">
            <v>36.99</v>
          </cell>
          <cell r="AH453">
            <v>0.62</v>
          </cell>
          <cell r="AJ453">
            <v>35.115000000000002</v>
          </cell>
          <cell r="AK453">
            <v>0.62</v>
          </cell>
          <cell r="AM453">
            <v>26.99</v>
          </cell>
          <cell r="AN453">
            <v>0.62</v>
          </cell>
          <cell r="AP453">
            <v>19.489999999999998</v>
          </cell>
          <cell r="AQ453">
            <v>0.62</v>
          </cell>
          <cell r="AS453">
            <v>92.474999999999994</v>
          </cell>
          <cell r="AT453">
            <v>0.62</v>
          </cell>
          <cell r="AV453">
            <v>84.662499999999994</v>
          </cell>
          <cell r="AW453">
            <v>0.62</v>
          </cell>
          <cell r="AY453">
            <v>73.724999999999994</v>
          </cell>
          <cell r="AZ453">
            <v>0.62</v>
          </cell>
          <cell r="BB453">
            <v>54.974999999999994</v>
          </cell>
        </row>
        <row r="454">
          <cell r="AB454">
            <v>0.625</v>
          </cell>
          <cell r="AD454">
            <v>39.489999999999995</v>
          </cell>
          <cell r="AE454">
            <v>0.625</v>
          </cell>
          <cell r="AG454">
            <v>38.865000000000002</v>
          </cell>
          <cell r="AH454">
            <v>0.625</v>
          </cell>
          <cell r="AJ454">
            <v>35.115000000000002</v>
          </cell>
          <cell r="AK454">
            <v>0.625</v>
          </cell>
          <cell r="AM454">
            <v>25.740000000000002</v>
          </cell>
          <cell r="AN454">
            <v>0.625</v>
          </cell>
          <cell r="AP454">
            <v>20.74</v>
          </cell>
          <cell r="AQ454">
            <v>0.625</v>
          </cell>
          <cell r="AS454">
            <v>94.037499999999994</v>
          </cell>
          <cell r="AT454">
            <v>0.625</v>
          </cell>
          <cell r="AV454">
            <v>81.537499999999994</v>
          </cell>
          <cell r="AW454">
            <v>0.625</v>
          </cell>
          <cell r="AY454">
            <v>69.037499999999994</v>
          </cell>
          <cell r="AZ454">
            <v>0.625</v>
          </cell>
          <cell r="BB454">
            <v>54.974999999999994</v>
          </cell>
        </row>
        <row r="455">
          <cell r="AB455">
            <v>0.63</v>
          </cell>
          <cell r="AD455">
            <v>38.24</v>
          </cell>
          <cell r="AE455">
            <v>0.63</v>
          </cell>
          <cell r="AG455">
            <v>35.74</v>
          </cell>
          <cell r="AH455">
            <v>0.63</v>
          </cell>
          <cell r="AJ455">
            <v>30.74</v>
          </cell>
          <cell r="AK455">
            <v>0.63</v>
          </cell>
          <cell r="AM455">
            <v>25.114999999999998</v>
          </cell>
          <cell r="AN455">
            <v>0.63</v>
          </cell>
          <cell r="AP455">
            <v>19.489999999999998</v>
          </cell>
          <cell r="AQ455">
            <v>0.63</v>
          </cell>
          <cell r="AS455">
            <v>89.35</v>
          </cell>
          <cell r="AT455">
            <v>0.63</v>
          </cell>
          <cell r="AV455">
            <v>83.1</v>
          </cell>
          <cell r="AW455">
            <v>0.63</v>
          </cell>
          <cell r="AY455">
            <v>73.724999999999994</v>
          </cell>
          <cell r="AZ455">
            <v>0.63</v>
          </cell>
          <cell r="BB455">
            <v>56.537499999999994</v>
          </cell>
        </row>
        <row r="456">
          <cell r="AB456">
            <v>0.63500000000000001</v>
          </cell>
          <cell r="AD456">
            <v>39.489999999999995</v>
          </cell>
          <cell r="AE456">
            <v>0.63500000000000001</v>
          </cell>
          <cell r="AG456">
            <v>36.99</v>
          </cell>
          <cell r="AH456">
            <v>0.63500000000000001</v>
          </cell>
          <cell r="AJ456">
            <v>33.865000000000002</v>
          </cell>
          <cell r="AK456">
            <v>0.63500000000000001</v>
          </cell>
          <cell r="AM456">
            <v>26.364999999999998</v>
          </cell>
          <cell r="AN456">
            <v>0.63500000000000001</v>
          </cell>
          <cell r="AP456">
            <v>19.489999999999998</v>
          </cell>
          <cell r="AQ456">
            <v>0.63500000000000001</v>
          </cell>
          <cell r="AS456">
            <v>94.037499999999994</v>
          </cell>
          <cell r="AT456">
            <v>0.63500000000000001</v>
          </cell>
          <cell r="AV456">
            <v>89.35</v>
          </cell>
          <cell r="AW456">
            <v>0.63500000000000001</v>
          </cell>
          <cell r="AY456">
            <v>76.849999999999994</v>
          </cell>
          <cell r="AZ456">
            <v>0.63500000000000001</v>
          </cell>
          <cell r="BB456">
            <v>56.537499999999994</v>
          </cell>
        </row>
        <row r="457">
          <cell r="AB457">
            <v>0.64</v>
          </cell>
          <cell r="AD457">
            <v>41.365000000000002</v>
          </cell>
          <cell r="AE457">
            <v>0.64</v>
          </cell>
          <cell r="AG457">
            <v>38.24</v>
          </cell>
          <cell r="AH457">
            <v>0.64</v>
          </cell>
          <cell r="AJ457">
            <v>33.865000000000002</v>
          </cell>
          <cell r="AK457">
            <v>0.64</v>
          </cell>
          <cell r="AM457">
            <v>25.740000000000002</v>
          </cell>
          <cell r="AN457">
            <v>0.64</v>
          </cell>
          <cell r="AP457">
            <v>20.114999999999998</v>
          </cell>
          <cell r="AQ457">
            <v>0.64</v>
          </cell>
          <cell r="AS457">
            <v>95.6</v>
          </cell>
          <cell r="AT457">
            <v>0.64</v>
          </cell>
          <cell r="AV457">
            <v>92.474999999999994</v>
          </cell>
          <cell r="AW457">
            <v>0.64</v>
          </cell>
          <cell r="AY457">
            <v>73.724999999999994</v>
          </cell>
          <cell r="AZ457">
            <v>0.64</v>
          </cell>
          <cell r="BB457">
            <v>58.099999999999994</v>
          </cell>
        </row>
        <row r="458">
          <cell r="AB458">
            <v>0.64500000000000002</v>
          </cell>
          <cell r="AD458">
            <v>43.24</v>
          </cell>
          <cell r="AE458">
            <v>0.64500000000000002</v>
          </cell>
          <cell r="AG458">
            <v>38.24</v>
          </cell>
          <cell r="AH458">
            <v>0.64500000000000002</v>
          </cell>
          <cell r="AJ458">
            <v>35.115000000000002</v>
          </cell>
          <cell r="AK458">
            <v>0.64500000000000002</v>
          </cell>
          <cell r="AM458">
            <v>24.49</v>
          </cell>
          <cell r="AN458">
            <v>0.64500000000000002</v>
          </cell>
          <cell r="AP458">
            <v>20.114999999999998</v>
          </cell>
          <cell r="AQ458">
            <v>0.64500000000000002</v>
          </cell>
          <cell r="AS458">
            <v>101.85</v>
          </cell>
          <cell r="AT458">
            <v>0.64500000000000002</v>
          </cell>
          <cell r="AV458">
            <v>86.224999999999994</v>
          </cell>
          <cell r="AW458">
            <v>0.64500000000000002</v>
          </cell>
          <cell r="AY458">
            <v>73.724999999999994</v>
          </cell>
          <cell r="AZ458">
            <v>0.64500000000000002</v>
          </cell>
          <cell r="BB458">
            <v>54.974999999999994</v>
          </cell>
        </row>
        <row r="459">
          <cell r="AB459">
            <v>0.65</v>
          </cell>
          <cell r="AD459">
            <v>41.99</v>
          </cell>
          <cell r="AE459">
            <v>0.65</v>
          </cell>
          <cell r="AG459">
            <v>40.739999999999995</v>
          </cell>
          <cell r="AH459">
            <v>0.65</v>
          </cell>
          <cell r="AJ459">
            <v>35.115000000000002</v>
          </cell>
          <cell r="AK459">
            <v>0.65</v>
          </cell>
          <cell r="AM459">
            <v>26.364999999999998</v>
          </cell>
          <cell r="AN459">
            <v>0.65</v>
          </cell>
          <cell r="AP459">
            <v>20.114999999999998</v>
          </cell>
          <cell r="AQ459">
            <v>0.65</v>
          </cell>
          <cell r="AS459">
            <v>101.85</v>
          </cell>
          <cell r="AT459">
            <v>0.65</v>
          </cell>
          <cell r="AV459">
            <v>90.912499999999994</v>
          </cell>
          <cell r="AW459">
            <v>0.65</v>
          </cell>
          <cell r="AY459">
            <v>73.724999999999994</v>
          </cell>
          <cell r="AZ459">
            <v>0.65</v>
          </cell>
          <cell r="BB459">
            <v>56.537499999999994</v>
          </cell>
        </row>
        <row r="460">
          <cell r="AB460">
            <v>0.65500000000000003</v>
          </cell>
          <cell r="AD460">
            <v>39.489999999999995</v>
          </cell>
          <cell r="AE460">
            <v>0.65500000000000003</v>
          </cell>
          <cell r="AG460">
            <v>40.115000000000002</v>
          </cell>
          <cell r="AH460">
            <v>0.65500000000000003</v>
          </cell>
          <cell r="AJ460">
            <v>31.364999999999998</v>
          </cell>
          <cell r="AK460">
            <v>0.65500000000000003</v>
          </cell>
          <cell r="AM460">
            <v>25.740000000000002</v>
          </cell>
          <cell r="AN460">
            <v>0.65500000000000003</v>
          </cell>
          <cell r="AP460">
            <v>20.74</v>
          </cell>
          <cell r="AQ460">
            <v>0.65500000000000003</v>
          </cell>
          <cell r="AS460">
            <v>98.724999999999994</v>
          </cell>
          <cell r="AT460">
            <v>0.65500000000000003</v>
          </cell>
          <cell r="AV460">
            <v>89.35</v>
          </cell>
          <cell r="AW460">
            <v>0.65500000000000003</v>
          </cell>
          <cell r="AY460">
            <v>75.287499999999994</v>
          </cell>
          <cell r="AZ460">
            <v>0.65500000000000003</v>
          </cell>
          <cell r="BB460">
            <v>58.099999999999994</v>
          </cell>
        </row>
        <row r="461">
          <cell r="AB461">
            <v>0.66</v>
          </cell>
          <cell r="AD461">
            <v>41.365000000000002</v>
          </cell>
          <cell r="AE461">
            <v>0.66</v>
          </cell>
          <cell r="AG461">
            <v>34.489999999999995</v>
          </cell>
          <cell r="AH461">
            <v>0.66</v>
          </cell>
          <cell r="AJ461">
            <v>33.865000000000002</v>
          </cell>
          <cell r="AK461">
            <v>0.66</v>
          </cell>
          <cell r="AM461">
            <v>26.364999999999998</v>
          </cell>
          <cell r="AN461">
            <v>0.66</v>
          </cell>
          <cell r="AP461">
            <v>19.489999999999998</v>
          </cell>
          <cell r="AQ461">
            <v>0.66</v>
          </cell>
          <cell r="AS461">
            <v>94.037499999999994</v>
          </cell>
          <cell r="AT461">
            <v>0.66</v>
          </cell>
          <cell r="AV461">
            <v>84.662499999999994</v>
          </cell>
          <cell r="AW461">
            <v>0.66</v>
          </cell>
          <cell r="AY461">
            <v>75.287499999999994</v>
          </cell>
          <cell r="AZ461">
            <v>0.66</v>
          </cell>
          <cell r="BB461">
            <v>54.974999999999994</v>
          </cell>
        </row>
        <row r="462">
          <cell r="AB462">
            <v>0.66500000000000004</v>
          </cell>
          <cell r="AD462">
            <v>44.49</v>
          </cell>
          <cell r="AE462">
            <v>0.66500000000000004</v>
          </cell>
          <cell r="AG462">
            <v>37.614999999999995</v>
          </cell>
          <cell r="AH462">
            <v>0.66500000000000004</v>
          </cell>
          <cell r="AJ462">
            <v>34.489999999999995</v>
          </cell>
          <cell r="AK462">
            <v>0.66500000000000004</v>
          </cell>
          <cell r="AM462">
            <v>25.740000000000002</v>
          </cell>
          <cell r="AN462">
            <v>0.66500000000000004</v>
          </cell>
          <cell r="AP462">
            <v>19.489999999999998</v>
          </cell>
          <cell r="AQ462">
            <v>0.66500000000000004</v>
          </cell>
          <cell r="AS462">
            <v>100.28749999999999</v>
          </cell>
          <cell r="AT462">
            <v>0.66500000000000004</v>
          </cell>
          <cell r="AV462">
            <v>89.35</v>
          </cell>
          <cell r="AW462">
            <v>0.66500000000000004</v>
          </cell>
          <cell r="AY462">
            <v>73.724999999999994</v>
          </cell>
          <cell r="AZ462">
            <v>0.66500000000000004</v>
          </cell>
          <cell r="BB462">
            <v>58.099999999999994</v>
          </cell>
        </row>
        <row r="463">
          <cell r="AB463">
            <v>0.67</v>
          </cell>
          <cell r="AD463">
            <v>41.365000000000002</v>
          </cell>
          <cell r="AE463">
            <v>0.67</v>
          </cell>
          <cell r="AG463">
            <v>36.99</v>
          </cell>
          <cell r="AH463">
            <v>0.67</v>
          </cell>
          <cell r="AJ463">
            <v>35.115000000000002</v>
          </cell>
          <cell r="AK463">
            <v>0.67</v>
          </cell>
          <cell r="AM463">
            <v>26.364999999999998</v>
          </cell>
          <cell r="AN463">
            <v>0.67</v>
          </cell>
          <cell r="AP463">
            <v>20.114999999999998</v>
          </cell>
          <cell r="AQ463">
            <v>0.67</v>
          </cell>
          <cell r="AS463">
            <v>95.6</v>
          </cell>
          <cell r="AT463">
            <v>0.67</v>
          </cell>
          <cell r="AV463">
            <v>86.224999999999994</v>
          </cell>
          <cell r="AW463">
            <v>0.67</v>
          </cell>
          <cell r="AY463">
            <v>76.849999999999994</v>
          </cell>
          <cell r="AZ463">
            <v>0.67</v>
          </cell>
          <cell r="BB463">
            <v>53.412499999999994</v>
          </cell>
        </row>
        <row r="464">
          <cell r="AB464">
            <v>0.67500000000000004</v>
          </cell>
          <cell r="AD464">
            <v>43.24</v>
          </cell>
          <cell r="AE464">
            <v>0.67500000000000004</v>
          </cell>
          <cell r="AG464">
            <v>40.115000000000002</v>
          </cell>
          <cell r="AH464">
            <v>0.67500000000000004</v>
          </cell>
          <cell r="AJ464">
            <v>34.489999999999995</v>
          </cell>
          <cell r="AK464">
            <v>0.67500000000000004</v>
          </cell>
          <cell r="AM464">
            <v>26.99</v>
          </cell>
          <cell r="AN464">
            <v>0.67500000000000004</v>
          </cell>
          <cell r="AP464">
            <v>18.240000000000002</v>
          </cell>
          <cell r="AQ464">
            <v>0.67500000000000004</v>
          </cell>
          <cell r="AS464">
            <v>101.85</v>
          </cell>
          <cell r="AT464">
            <v>0.67500000000000004</v>
          </cell>
          <cell r="AV464">
            <v>83.1</v>
          </cell>
          <cell r="AW464">
            <v>0.67500000000000004</v>
          </cell>
          <cell r="AY464">
            <v>70.599999999999994</v>
          </cell>
          <cell r="AZ464">
            <v>0.67500000000000004</v>
          </cell>
          <cell r="BB464">
            <v>58.099999999999994</v>
          </cell>
        </row>
        <row r="465">
          <cell r="AB465">
            <v>0.68</v>
          </cell>
          <cell r="AD465">
            <v>41.99</v>
          </cell>
          <cell r="AE465">
            <v>0.68</v>
          </cell>
          <cell r="AG465">
            <v>40.739999999999995</v>
          </cell>
          <cell r="AH465">
            <v>0.68</v>
          </cell>
          <cell r="AJ465">
            <v>34.489999999999995</v>
          </cell>
          <cell r="AK465">
            <v>0.68</v>
          </cell>
          <cell r="AM465">
            <v>26.99</v>
          </cell>
          <cell r="AN465">
            <v>0.68</v>
          </cell>
          <cell r="AP465">
            <v>19.489999999999998</v>
          </cell>
          <cell r="AQ465">
            <v>0.68</v>
          </cell>
          <cell r="AS465">
            <v>98.724999999999994</v>
          </cell>
          <cell r="AT465">
            <v>0.68</v>
          </cell>
          <cell r="AV465">
            <v>87.787499999999994</v>
          </cell>
          <cell r="AW465">
            <v>0.68</v>
          </cell>
          <cell r="AY465">
            <v>75.287499999999994</v>
          </cell>
          <cell r="AZ465">
            <v>0.68</v>
          </cell>
          <cell r="BB465">
            <v>58.099999999999994</v>
          </cell>
        </row>
        <row r="466">
          <cell r="AB466">
            <v>0.68500000000000005</v>
          </cell>
          <cell r="AD466">
            <v>41.365000000000002</v>
          </cell>
          <cell r="AE466">
            <v>0.68500000000000005</v>
          </cell>
          <cell r="AG466">
            <v>38.24</v>
          </cell>
          <cell r="AH466">
            <v>0.68500000000000005</v>
          </cell>
          <cell r="AJ466">
            <v>33.239999999999995</v>
          </cell>
          <cell r="AK466">
            <v>0.68500000000000005</v>
          </cell>
          <cell r="AM466">
            <v>26.364999999999998</v>
          </cell>
          <cell r="AN466">
            <v>0.68500000000000005</v>
          </cell>
          <cell r="AP466">
            <v>19.489999999999998</v>
          </cell>
          <cell r="AQ466">
            <v>0.68500000000000005</v>
          </cell>
          <cell r="AS466">
            <v>95.6</v>
          </cell>
          <cell r="AT466">
            <v>0.68500000000000005</v>
          </cell>
          <cell r="AV466">
            <v>90.912499999999994</v>
          </cell>
          <cell r="AW466">
            <v>0.68500000000000005</v>
          </cell>
          <cell r="AY466">
            <v>78.412499999999994</v>
          </cell>
          <cell r="AZ466">
            <v>0.68500000000000005</v>
          </cell>
          <cell r="BB466">
            <v>56.537499999999994</v>
          </cell>
        </row>
        <row r="467">
          <cell r="AB467">
            <v>0.69</v>
          </cell>
          <cell r="AD467">
            <v>45.739999999999995</v>
          </cell>
          <cell r="AE467">
            <v>0.69</v>
          </cell>
          <cell r="AG467">
            <v>39.489999999999995</v>
          </cell>
          <cell r="AH467">
            <v>0.69</v>
          </cell>
          <cell r="AJ467">
            <v>33.865000000000002</v>
          </cell>
          <cell r="AK467">
            <v>0.69</v>
          </cell>
          <cell r="AM467">
            <v>25.114999999999998</v>
          </cell>
          <cell r="AN467">
            <v>0.69</v>
          </cell>
          <cell r="AP467">
            <v>19.489999999999998</v>
          </cell>
          <cell r="AQ467">
            <v>0.69</v>
          </cell>
          <cell r="AS467">
            <v>97.162499999999994</v>
          </cell>
          <cell r="AT467">
            <v>0.69</v>
          </cell>
          <cell r="AV467">
            <v>94.037499999999994</v>
          </cell>
          <cell r="AW467">
            <v>0.69</v>
          </cell>
          <cell r="AY467">
            <v>73.724999999999994</v>
          </cell>
          <cell r="AZ467">
            <v>0.69</v>
          </cell>
          <cell r="BB467">
            <v>61.224999999999994</v>
          </cell>
        </row>
        <row r="468">
          <cell r="AB468">
            <v>0.69499999999999995</v>
          </cell>
          <cell r="AD468">
            <v>46.989999999999995</v>
          </cell>
          <cell r="AE468">
            <v>0.69499999999999995</v>
          </cell>
          <cell r="AG468">
            <v>41.365000000000002</v>
          </cell>
          <cell r="AH468">
            <v>0.69499999999999995</v>
          </cell>
          <cell r="AJ468">
            <v>37.614999999999995</v>
          </cell>
          <cell r="AK468">
            <v>0.69499999999999995</v>
          </cell>
          <cell r="AM468">
            <v>26.99</v>
          </cell>
          <cell r="AN468">
            <v>0.69499999999999995</v>
          </cell>
          <cell r="AP468">
            <v>20.114999999999998</v>
          </cell>
          <cell r="AQ468">
            <v>0.69499999999999995</v>
          </cell>
          <cell r="AS468">
            <v>101.85</v>
          </cell>
          <cell r="AT468">
            <v>0.69499999999999995</v>
          </cell>
          <cell r="AV468">
            <v>89.35</v>
          </cell>
          <cell r="AW468">
            <v>0.69499999999999995</v>
          </cell>
          <cell r="AY468">
            <v>72.162499999999994</v>
          </cell>
          <cell r="AZ468">
            <v>0.69499999999999995</v>
          </cell>
          <cell r="BB468">
            <v>56.537499999999994</v>
          </cell>
        </row>
        <row r="469">
          <cell r="AB469">
            <v>0.7</v>
          </cell>
          <cell r="AD469">
            <v>41.365000000000002</v>
          </cell>
          <cell r="AE469">
            <v>0.7</v>
          </cell>
          <cell r="AG469">
            <v>40.115000000000002</v>
          </cell>
          <cell r="AH469">
            <v>0.7</v>
          </cell>
          <cell r="AJ469">
            <v>34.489999999999995</v>
          </cell>
          <cell r="AK469">
            <v>0.7</v>
          </cell>
          <cell r="AM469">
            <v>26.99</v>
          </cell>
          <cell r="AN469">
            <v>0.7</v>
          </cell>
          <cell r="AP469">
            <v>20.114999999999998</v>
          </cell>
          <cell r="AQ469">
            <v>0.7</v>
          </cell>
          <cell r="AS469">
            <v>100.28749999999999</v>
          </cell>
          <cell r="AT469">
            <v>0.7</v>
          </cell>
          <cell r="AV469">
            <v>90.912499999999994</v>
          </cell>
          <cell r="AW469">
            <v>0.7</v>
          </cell>
          <cell r="AY469">
            <v>73.724999999999994</v>
          </cell>
          <cell r="AZ469">
            <v>0.7</v>
          </cell>
          <cell r="BB469">
            <v>58.099999999999994</v>
          </cell>
        </row>
        <row r="470">
          <cell r="AB470">
            <v>0.70499999999999996</v>
          </cell>
          <cell r="AD470">
            <v>42.614999999999995</v>
          </cell>
          <cell r="AE470">
            <v>0.70499999999999996</v>
          </cell>
          <cell r="AG470">
            <v>42.614999999999995</v>
          </cell>
          <cell r="AH470">
            <v>0.70499999999999996</v>
          </cell>
          <cell r="AJ470">
            <v>33.865000000000002</v>
          </cell>
          <cell r="AK470">
            <v>0.70499999999999996</v>
          </cell>
          <cell r="AM470">
            <v>27.614999999999998</v>
          </cell>
          <cell r="AN470">
            <v>0.70499999999999996</v>
          </cell>
          <cell r="AP470">
            <v>20.74</v>
          </cell>
          <cell r="AQ470">
            <v>0.70499999999999996</v>
          </cell>
          <cell r="AS470">
            <v>98.724999999999994</v>
          </cell>
          <cell r="AT470">
            <v>0.70499999999999996</v>
          </cell>
          <cell r="AV470">
            <v>94.037499999999994</v>
          </cell>
          <cell r="AW470">
            <v>0.70499999999999996</v>
          </cell>
          <cell r="AY470">
            <v>72.162499999999994</v>
          </cell>
          <cell r="AZ470">
            <v>0.70499999999999996</v>
          </cell>
          <cell r="BB470">
            <v>56.537499999999994</v>
          </cell>
        </row>
        <row r="471">
          <cell r="AB471">
            <v>0.71</v>
          </cell>
          <cell r="AD471">
            <v>44.49</v>
          </cell>
          <cell r="AE471">
            <v>0.71</v>
          </cell>
          <cell r="AG471">
            <v>39.489999999999995</v>
          </cell>
          <cell r="AH471">
            <v>0.71</v>
          </cell>
          <cell r="AJ471">
            <v>34.489999999999995</v>
          </cell>
          <cell r="AK471">
            <v>0.71</v>
          </cell>
          <cell r="AM471">
            <v>25.740000000000002</v>
          </cell>
          <cell r="AN471">
            <v>0.71</v>
          </cell>
          <cell r="AP471">
            <v>18.865000000000002</v>
          </cell>
          <cell r="AQ471">
            <v>0.71</v>
          </cell>
          <cell r="AS471">
            <v>101.85</v>
          </cell>
          <cell r="AT471">
            <v>0.71</v>
          </cell>
          <cell r="AV471">
            <v>94.037499999999994</v>
          </cell>
          <cell r="AW471">
            <v>0.71</v>
          </cell>
          <cell r="AY471">
            <v>73.724999999999994</v>
          </cell>
          <cell r="AZ471">
            <v>0.71</v>
          </cell>
          <cell r="BB471">
            <v>54.974999999999994</v>
          </cell>
        </row>
        <row r="472">
          <cell r="AB472">
            <v>0.71499999999999997</v>
          </cell>
          <cell r="AD472">
            <v>42.614999999999995</v>
          </cell>
          <cell r="AE472">
            <v>0.71499999999999997</v>
          </cell>
          <cell r="AG472">
            <v>38.24</v>
          </cell>
          <cell r="AH472">
            <v>0.71499999999999997</v>
          </cell>
          <cell r="AJ472">
            <v>35.74</v>
          </cell>
          <cell r="AK472">
            <v>0.71499999999999997</v>
          </cell>
          <cell r="AM472">
            <v>24.49</v>
          </cell>
          <cell r="AN472">
            <v>0.71499999999999997</v>
          </cell>
          <cell r="AP472">
            <v>18.865000000000002</v>
          </cell>
          <cell r="AQ472">
            <v>0.71499999999999997</v>
          </cell>
          <cell r="AS472">
            <v>98.724999999999994</v>
          </cell>
          <cell r="AT472">
            <v>0.71499999999999997</v>
          </cell>
          <cell r="AV472">
            <v>87.787499999999994</v>
          </cell>
          <cell r="AW472">
            <v>0.71499999999999997</v>
          </cell>
          <cell r="AY472">
            <v>78.412499999999994</v>
          </cell>
          <cell r="AZ472">
            <v>0.71499999999999997</v>
          </cell>
          <cell r="BB472">
            <v>58.099999999999994</v>
          </cell>
        </row>
        <row r="473">
          <cell r="AB473">
            <v>0.72</v>
          </cell>
          <cell r="AD473">
            <v>43.864999999999995</v>
          </cell>
          <cell r="AE473">
            <v>0.72</v>
          </cell>
          <cell r="AG473">
            <v>41.99</v>
          </cell>
          <cell r="AH473">
            <v>0.72</v>
          </cell>
          <cell r="AJ473">
            <v>36.364999999999995</v>
          </cell>
          <cell r="AK473">
            <v>0.72</v>
          </cell>
          <cell r="AM473">
            <v>27.614999999999998</v>
          </cell>
          <cell r="AN473">
            <v>0.72</v>
          </cell>
          <cell r="AP473">
            <v>20.114999999999998</v>
          </cell>
          <cell r="AQ473">
            <v>0.72</v>
          </cell>
          <cell r="AS473">
            <v>103.41249999999999</v>
          </cell>
          <cell r="AT473">
            <v>0.72</v>
          </cell>
          <cell r="AV473">
            <v>87.787499999999994</v>
          </cell>
          <cell r="AW473">
            <v>0.72</v>
          </cell>
          <cell r="AY473">
            <v>76.849999999999994</v>
          </cell>
          <cell r="AZ473">
            <v>0.72</v>
          </cell>
          <cell r="BB473">
            <v>58.099999999999994</v>
          </cell>
        </row>
        <row r="474">
          <cell r="AB474">
            <v>0.72499999999999998</v>
          </cell>
          <cell r="AD474">
            <v>43.864999999999995</v>
          </cell>
          <cell r="AE474">
            <v>0.72499999999999998</v>
          </cell>
          <cell r="AG474">
            <v>42.614999999999995</v>
          </cell>
          <cell r="AH474">
            <v>0.72499999999999998</v>
          </cell>
          <cell r="AJ474">
            <v>35.115000000000002</v>
          </cell>
          <cell r="AK474">
            <v>0.72499999999999998</v>
          </cell>
          <cell r="AM474">
            <v>26.99</v>
          </cell>
          <cell r="AN474">
            <v>0.72499999999999998</v>
          </cell>
          <cell r="AP474">
            <v>21.365000000000002</v>
          </cell>
          <cell r="AQ474">
            <v>0.72499999999999998</v>
          </cell>
          <cell r="AS474">
            <v>103.41249999999999</v>
          </cell>
          <cell r="AT474">
            <v>0.72499999999999998</v>
          </cell>
          <cell r="AV474">
            <v>86.224999999999994</v>
          </cell>
          <cell r="AW474">
            <v>0.72499999999999998</v>
          </cell>
          <cell r="AY474">
            <v>72.162499999999994</v>
          </cell>
          <cell r="AZ474">
            <v>0.72499999999999998</v>
          </cell>
          <cell r="BB474">
            <v>59.662499999999994</v>
          </cell>
        </row>
        <row r="475">
          <cell r="AB475">
            <v>0.73</v>
          </cell>
          <cell r="AD475">
            <v>42.614999999999995</v>
          </cell>
          <cell r="AE475">
            <v>0.73</v>
          </cell>
          <cell r="AG475">
            <v>38.865000000000002</v>
          </cell>
          <cell r="AH475">
            <v>0.73</v>
          </cell>
          <cell r="AJ475">
            <v>36.364999999999995</v>
          </cell>
          <cell r="AK475">
            <v>0.73</v>
          </cell>
          <cell r="AM475">
            <v>27.614999999999998</v>
          </cell>
          <cell r="AN475">
            <v>0.73</v>
          </cell>
          <cell r="AP475">
            <v>20.114999999999998</v>
          </cell>
          <cell r="AQ475">
            <v>0.73</v>
          </cell>
          <cell r="AS475">
            <v>103.41249999999999</v>
          </cell>
          <cell r="AT475">
            <v>0.73</v>
          </cell>
          <cell r="AV475">
            <v>87.787499999999994</v>
          </cell>
          <cell r="AW475">
            <v>0.73</v>
          </cell>
          <cell r="AY475">
            <v>70.599999999999994</v>
          </cell>
          <cell r="AZ475">
            <v>0.73</v>
          </cell>
          <cell r="BB475">
            <v>56.537499999999994</v>
          </cell>
        </row>
        <row r="476">
          <cell r="AB476">
            <v>0.73499999999999999</v>
          </cell>
          <cell r="AD476">
            <v>41.99</v>
          </cell>
          <cell r="AE476">
            <v>0.73499999999999999</v>
          </cell>
          <cell r="AG476">
            <v>40.115000000000002</v>
          </cell>
          <cell r="AH476">
            <v>0.73499999999999999</v>
          </cell>
          <cell r="AJ476">
            <v>33.865000000000002</v>
          </cell>
          <cell r="AK476">
            <v>0.73499999999999999</v>
          </cell>
          <cell r="AM476">
            <v>26.364999999999998</v>
          </cell>
          <cell r="AN476">
            <v>0.73499999999999999</v>
          </cell>
          <cell r="AP476">
            <v>20.74</v>
          </cell>
          <cell r="AQ476">
            <v>0.73499999999999999</v>
          </cell>
          <cell r="AS476">
            <v>104.97499999999999</v>
          </cell>
          <cell r="AT476">
            <v>0.73499999999999999</v>
          </cell>
          <cell r="AV476">
            <v>89.35</v>
          </cell>
          <cell r="AW476">
            <v>0.73499999999999999</v>
          </cell>
          <cell r="AY476">
            <v>78.412499999999994</v>
          </cell>
          <cell r="AZ476">
            <v>0.73499999999999999</v>
          </cell>
          <cell r="BB476">
            <v>58.099999999999994</v>
          </cell>
        </row>
        <row r="477">
          <cell r="AB477">
            <v>0.74</v>
          </cell>
          <cell r="AD477">
            <v>46.365000000000002</v>
          </cell>
          <cell r="AE477">
            <v>0.74</v>
          </cell>
          <cell r="AG477">
            <v>40.739999999999995</v>
          </cell>
          <cell r="AH477">
            <v>0.74</v>
          </cell>
          <cell r="AJ477">
            <v>36.364999999999995</v>
          </cell>
          <cell r="AK477">
            <v>0.74</v>
          </cell>
          <cell r="AM477">
            <v>25.740000000000002</v>
          </cell>
          <cell r="AN477">
            <v>0.74</v>
          </cell>
          <cell r="AP477">
            <v>18.865000000000002</v>
          </cell>
          <cell r="AQ477">
            <v>0.74</v>
          </cell>
          <cell r="AS477">
            <v>100.28749999999999</v>
          </cell>
          <cell r="AT477">
            <v>0.74</v>
          </cell>
          <cell r="AV477">
            <v>89.35</v>
          </cell>
          <cell r="AW477">
            <v>0.74</v>
          </cell>
          <cell r="AY477">
            <v>78.412499999999994</v>
          </cell>
          <cell r="AZ477">
            <v>0.74</v>
          </cell>
          <cell r="BB477">
            <v>61.224999999999994</v>
          </cell>
        </row>
        <row r="478">
          <cell r="AB478">
            <v>0.745</v>
          </cell>
          <cell r="AD478">
            <v>46.989999999999995</v>
          </cell>
          <cell r="AE478">
            <v>0.745</v>
          </cell>
          <cell r="AG478">
            <v>40.739999999999995</v>
          </cell>
          <cell r="AH478">
            <v>0.745</v>
          </cell>
          <cell r="AJ478">
            <v>35.74</v>
          </cell>
          <cell r="AK478">
            <v>0.745</v>
          </cell>
          <cell r="AM478">
            <v>25.740000000000002</v>
          </cell>
          <cell r="AN478">
            <v>0.745</v>
          </cell>
          <cell r="AP478">
            <v>18.865000000000002</v>
          </cell>
          <cell r="AQ478">
            <v>0.745</v>
          </cell>
          <cell r="AS478">
            <v>108.1</v>
          </cell>
          <cell r="AT478">
            <v>0.745</v>
          </cell>
          <cell r="AV478">
            <v>94.037499999999994</v>
          </cell>
          <cell r="AW478">
            <v>0.745</v>
          </cell>
          <cell r="AY478">
            <v>76.849999999999994</v>
          </cell>
          <cell r="AZ478">
            <v>0.745</v>
          </cell>
          <cell r="BB478">
            <v>58.099999999999994</v>
          </cell>
        </row>
        <row r="479">
          <cell r="AB479">
            <v>0.75</v>
          </cell>
          <cell r="AD479">
            <v>41.99</v>
          </cell>
          <cell r="AE479">
            <v>0.75</v>
          </cell>
          <cell r="AG479">
            <v>41.99</v>
          </cell>
          <cell r="AH479">
            <v>0.75</v>
          </cell>
          <cell r="AJ479">
            <v>35.74</v>
          </cell>
          <cell r="AK479">
            <v>0.75</v>
          </cell>
          <cell r="AM479">
            <v>27.614999999999998</v>
          </cell>
          <cell r="AN479">
            <v>0.75</v>
          </cell>
          <cell r="AP479">
            <v>21.365000000000002</v>
          </cell>
          <cell r="AQ479">
            <v>0.75</v>
          </cell>
          <cell r="AS479">
            <v>104.97499999999999</v>
          </cell>
          <cell r="AT479">
            <v>0.75</v>
          </cell>
          <cell r="AV479">
            <v>94.037499999999994</v>
          </cell>
          <cell r="AW479">
            <v>0.75</v>
          </cell>
          <cell r="AY479">
            <v>72.162499999999994</v>
          </cell>
          <cell r="AZ479">
            <v>0.75</v>
          </cell>
          <cell r="BB479">
            <v>56.537499999999994</v>
          </cell>
        </row>
        <row r="480">
          <cell r="AB480">
            <v>0.755</v>
          </cell>
          <cell r="AD480">
            <v>39.489999999999995</v>
          </cell>
          <cell r="AE480">
            <v>0.755</v>
          </cell>
          <cell r="AG480">
            <v>40.739999999999995</v>
          </cell>
          <cell r="AH480">
            <v>0.755</v>
          </cell>
          <cell r="AJ480">
            <v>32.615000000000002</v>
          </cell>
          <cell r="AK480">
            <v>0.755</v>
          </cell>
          <cell r="AM480">
            <v>25.740000000000002</v>
          </cell>
          <cell r="AN480">
            <v>0.755</v>
          </cell>
          <cell r="AP480">
            <v>20.114999999999998</v>
          </cell>
          <cell r="AQ480">
            <v>0.755</v>
          </cell>
          <cell r="AS480">
            <v>103.41249999999999</v>
          </cell>
          <cell r="AT480">
            <v>0.755</v>
          </cell>
          <cell r="AV480">
            <v>94.037499999999994</v>
          </cell>
          <cell r="AW480">
            <v>0.755</v>
          </cell>
          <cell r="AY480">
            <v>72.162499999999994</v>
          </cell>
          <cell r="AZ480">
            <v>0.755</v>
          </cell>
          <cell r="BB480">
            <v>58.099999999999994</v>
          </cell>
        </row>
        <row r="481">
          <cell r="AB481">
            <v>0.76</v>
          </cell>
          <cell r="AD481">
            <v>45.115000000000002</v>
          </cell>
          <cell r="AE481">
            <v>0.76</v>
          </cell>
          <cell r="AG481">
            <v>38.865000000000002</v>
          </cell>
          <cell r="AH481">
            <v>0.76</v>
          </cell>
          <cell r="AJ481">
            <v>34.489999999999995</v>
          </cell>
          <cell r="AK481">
            <v>0.76</v>
          </cell>
          <cell r="AM481">
            <v>26.99</v>
          </cell>
          <cell r="AN481">
            <v>0.76</v>
          </cell>
          <cell r="AP481">
            <v>19.489999999999998</v>
          </cell>
          <cell r="AQ481">
            <v>0.76</v>
          </cell>
          <cell r="AS481">
            <v>98.724999999999994</v>
          </cell>
          <cell r="AT481">
            <v>0.76</v>
          </cell>
          <cell r="AV481">
            <v>97.162499999999994</v>
          </cell>
          <cell r="AW481">
            <v>0.76</v>
          </cell>
          <cell r="AY481">
            <v>78.412499999999994</v>
          </cell>
          <cell r="AZ481">
            <v>0.76</v>
          </cell>
          <cell r="BB481">
            <v>56.537499999999994</v>
          </cell>
        </row>
        <row r="482">
          <cell r="AB482">
            <v>0.76500000000000001</v>
          </cell>
          <cell r="AD482">
            <v>47.615000000000002</v>
          </cell>
          <cell r="AE482">
            <v>0.76500000000000001</v>
          </cell>
          <cell r="AG482">
            <v>41.365000000000002</v>
          </cell>
          <cell r="AH482">
            <v>0.76500000000000001</v>
          </cell>
          <cell r="AJ482">
            <v>36.99</v>
          </cell>
          <cell r="AK482">
            <v>0.76500000000000001</v>
          </cell>
          <cell r="AM482">
            <v>26.99</v>
          </cell>
          <cell r="AN482">
            <v>0.76500000000000001</v>
          </cell>
          <cell r="AP482">
            <v>19.489999999999998</v>
          </cell>
          <cell r="AQ482">
            <v>0.76500000000000001</v>
          </cell>
          <cell r="AS482">
            <v>103.41249999999999</v>
          </cell>
          <cell r="AT482">
            <v>0.76500000000000001</v>
          </cell>
          <cell r="AV482">
            <v>94.037499999999994</v>
          </cell>
          <cell r="AW482">
            <v>0.76500000000000001</v>
          </cell>
          <cell r="AY482">
            <v>78.412499999999994</v>
          </cell>
          <cell r="AZ482">
            <v>0.76500000000000001</v>
          </cell>
          <cell r="BB482">
            <v>61.224999999999994</v>
          </cell>
        </row>
        <row r="483">
          <cell r="AB483">
            <v>0.77</v>
          </cell>
          <cell r="AD483">
            <v>44.49</v>
          </cell>
          <cell r="AE483">
            <v>0.77</v>
          </cell>
          <cell r="AG483">
            <v>41.99</v>
          </cell>
          <cell r="AH483">
            <v>0.77</v>
          </cell>
          <cell r="AJ483">
            <v>35.74</v>
          </cell>
          <cell r="AK483">
            <v>0.77</v>
          </cell>
          <cell r="AM483">
            <v>25.740000000000002</v>
          </cell>
          <cell r="AN483">
            <v>0.77</v>
          </cell>
          <cell r="AP483">
            <v>20.114999999999998</v>
          </cell>
          <cell r="AQ483">
            <v>0.77</v>
          </cell>
          <cell r="AS483">
            <v>103.41249999999999</v>
          </cell>
          <cell r="AT483">
            <v>0.77</v>
          </cell>
          <cell r="AV483">
            <v>94.037499999999994</v>
          </cell>
          <cell r="AW483">
            <v>0.77</v>
          </cell>
          <cell r="AY483">
            <v>75.287499999999994</v>
          </cell>
          <cell r="AZ483">
            <v>0.77</v>
          </cell>
          <cell r="BB483">
            <v>56.537499999999994</v>
          </cell>
        </row>
        <row r="484">
          <cell r="AB484">
            <v>0.77500000000000002</v>
          </cell>
          <cell r="AD484">
            <v>47.615000000000002</v>
          </cell>
          <cell r="AE484">
            <v>0.77500000000000002</v>
          </cell>
          <cell r="AG484">
            <v>41.365000000000002</v>
          </cell>
          <cell r="AH484">
            <v>0.77500000000000002</v>
          </cell>
          <cell r="AJ484">
            <v>36.364999999999995</v>
          </cell>
          <cell r="AK484">
            <v>0.77500000000000002</v>
          </cell>
          <cell r="AM484">
            <v>26.99</v>
          </cell>
          <cell r="AN484">
            <v>0.77500000000000002</v>
          </cell>
          <cell r="AP484">
            <v>21.365000000000002</v>
          </cell>
          <cell r="AQ484">
            <v>0.77500000000000002</v>
          </cell>
          <cell r="AS484">
            <v>104.97499999999999</v>
          </cell>
          <cell r="AT484">
            <v>0.77500000000000002</v>
          </cell>
          <cell r="AV484">
            <v>94.037499999999994</v>
          </cell>
          <cell r="AW484">
            <v>0.77500000000000002</v>
          </cell>
          <cell r="AY484">
            <v>73.724999999999994</v>
          </cell>
          <cell r="AZ484">
            <v>0.77500000000000002</v>
          </cell>
          <cell r="BB484">
            <v>59.662499999999994</v>
          </cell>
        </row>
        <row r="485">
          <cell r="AB485">
            <v>0.78</v>
          </cell>
          <cell r="AD485">
            <v>44.49</v>
          </cell>
          <cell r="AE485">
            <v>0.78</v>
          </cell>
          <cell r="AG485">
            <v>41.99</v>
          </cell>
          <cell r="AH485">
            <v>0.78</v>
          </cell>
          <cell r="AJ485">
            <v>33.239999999999995</v>
          </cell>
          <cell r="AK485">
            <v>0.78</v>
          </cell>
          <cell r="AM485">
            <v>26.99</v>
          </cell>
          <cell r="AN485">
            <v>0.78</v>
          </cell>
          <cell r="AP485">
            <v>20.74</v>
          </cell>
          <cell r="AQ485">
            <v>0.78</v>
          </cell>
          <cell r="AS485">
            <v>103.41249999999999</v>
          </cell>
          <cell r="AT485">
            <v>0.78</v>
          </cell>
          <cell r="AV485">
            <v>90.912499999999994</v>
          </cell>
          <cell r="AW485">
            <v>0.78</v>
          </cell>
          <cell r="AY485">
            <v>76.849999999999994</v>
          </cell>
          <cell r="AZ485">
            <v>0.78</v>
          </cell>
          <cell r="BB485">
            <v>58.099999999999994</v>
          </cell>
        </row>
        <row r="486">
          <cell r="AB486">
            <v>0.78500000000000003</v>
          </cell>
          <cell r="AD486">
            <v>43.24</v>
          </cell>
          <cell r="AE486">
            <v>0.78500000000000003</v>
          </cell>
          <cell r="AG486">
            <v>40.115000000000002</v>
          </cell>
          <cell r="AH486">
            <v>0.78500000000000003</v>
          </cell>
          <cell r="AJ486">
            <v>34.489999999999995</v>
          </cell>
          <cell r="AK486">
            <v>0.78500000000000003</v>
          </cell>
          <cell r="AM486">
            <v>26.364999999999998</v>
          </cell>
          <cell r="AN486">
            <v>0.78500000000000003</v>
          </cell>
          <cell r="AP486">
            <v>20.114999999999998</v>
          </cell>
          <cell r="AQ486">
            <v>0.78500000000000003</v>
          </cell>
          <cell r="AS486">
            <v>97.162499999999994</v>
          </cell>
          <cell r="AT486">
            <v>0.78500000000000003</v>
          </cell>
          <cell r="AV486">
            <v>94.037499999999994</v>
          </cell>
          <cell r="AW486">
            <v>0.78500000000000003</v>
          </cell>
          <cell r="AY486">
            <v>78.412499999999994</v>
          </cell>
          <cell r="AZ486">
            <v>0.78500000000000003</v>
          </cell>
          <cell r="BB486">
            <v>58.099999999999994</v>
          </cell>
        </row>
        <row r="487">
          <cell r="AB487">
            <v>0.79</v>
          </cell>
          <cell r="AD487">
            <v>45.115000000000002</v>
          </cell>
          <cell r="AE487">
            <v>0.79</v>
          </cell>
          <cell r="AG487">
            <v>41.365000000000002</v>
          </cell>
          <cell r="AH487">
            <v>0.79</v>
          </cell>
          <cell r="AJ487">
            <v>36.364999999999995</v>
          </cell>
          <cell r="AK487">
            <v>0.79</v>
          </cell>
          <cell r="AM487">
            <v>26.364999999999998</v>
          </cell>
          <cell r="AN487">
            <v>0.79</v>
          </cell>
          <cell r="AP487">
            <v>20.114999999999998</v>
          </cell>
          <cell r="AQ487">
            <v>0.79</v>
          </cell>
          <cell r="AS487">
            <v>100.28749999999999</v>
          </cell>
          <cell r="AT487">
            <v>0.79</v>
          </cell>
          <cell r="AV487">
            <v>89.35</v>
          </cell>
          <cell r="AW487">
            <v>0.79</v>
          </cell>
          <cell r="AY487">
            <v>83.1</v>
          </cell>
          <cell r="AZ487">
            <v>0.79</v>
          </cell>
          <cell r="BB487">
            <v>59.662499999999994</v>
          </cell>
        </row>
        <row r="488">
          <cell r="AB488">
            <v>0.79500000000000004</v>
          </cell>
          <cell r="AD488">
            <v>47.615000000000002</v>
          </cell>
          <cell r="AE488">
            <v>0.79500000000000004</v>
          </cell>
          <cell r="AG488">
            <v>42.614999999999995</v>
          </cell>
          <cell r="AH488">
            <v>0.79500000000000004</v>
          </cell>
          <cell r="AJ488">
            <v>35.74</v>
          </cell>
          <cell r="AK488">
            <v>0.79500000000000004</v>
          </cell>
          <cell r="AM488">
            <v>26.99</v>
          </cell>
          <cell r="AN488">
            <v>0.79500000000000004</v>
          </cell>
          <cell r="AP488">
            <v>20.74</v>
          </cell>
          <cell r="AQ488">
            <v>0.79500000000000004</v>
          </cell>
          <cell r="AS488">
            <v>103.41249999999999</v>
          </cell>
          <cell r="AT488">
            <v>0.79500000000000004</v>
          </cell>
          <cell r="AV488">
            <v>90.912499999999994</v>
          </cell>
          <cell r="AW488">
            <v>0.79500000000000004</v>
          </cell>
          <cell r="AY488">
            <v>73.724999999999994</v>
          </cell>
          <cell r="AZ488">
            <v>0.79500000000000004</v>
          </cell>
          <cell r="BB488">
            <v>59.662499999999994</v>
          </cell>
        </row>
        <row r="489">
          <cell r="AB489">
            <v>0.8</v>
          </cell>
          <cell r="AD489">
            <v>46.989999999999995</v>
          </cell>
          <cell r="AE489">
            <v>0.8</v>
          </cell>
          <cell r="AG489">
            <v>43.24</v>
          </cell>
          <cell r="AH489">
            <v>0.8</v>
          </cell>
          <cell r="AJ489">
            <v>36.364999999999995</v>
          </cell>
          <cell r="AK489">
            <v>0.8</v>
          </cell>
          <cell r="AM489">
            <v>27.614999999999998</v>
          </cell>
          <cell r="AN489">
            <v>0.8</v>
          </cell>
          <cell r="AP489">
            <v>20.114999999999998</v>
          </cell>
          <cell r="AQ489">
            <v>0.8</v>
          </cell>
          <cell r="AS489">
            <v>101.85</v>
          </cell>
          <cell r="AT489">
            <v>0.8</v>
          </cell>
          <cell r="AV489">
            <v>84.662499999999994</v>
          </cell>
          <cell r="AW489">
            <v>0.8</v>
          </cell>
          <cell r="AY489">
            <v>73.724999999999994</v>
          </cell>
          <cell r="AZ489">
            <v>0.8</v>
          </cell>
          <cell r="BB489">
            <v>56.537499999999994</v>
          </cell>
        </row>
        <row r="490">
          <cell r="AB490">
            <v>0.80500000000000005</v>
          </cell>
          <cell r="AD490">
            <v>42.614999999999995</v>
          </cell>
          <cell r="AE490">
            <v>0.80500000000000005</v>
          </cell>
          <cell r="AG490">
            <v>41.365000000000002</v>
          </cell>
          <cell r="AH490">
            <v>0.80500000000000005</v>
          </cell>
          <cell r="AJ490">
            <v>35.115000000000002</v>
          </cell>
          <cell r="AK490">
            <v>0.80500000000000005</v>
          </cell>
          <cell r="AM490">
            <v>27.614999999999998</v>
          </cell>
          <cell r="AN490">
            <v>0.80500000000000005</v>
          </cell>
          <cell r="AP490">
            <v>20.74</v>
          </cell>
          <cell r="AQ490">
            <v>0.80500000000000005</v>
          </cell>
          <cell r="AS490">
            <v>98.724999999999994</v>
          </cell>
          <cell r="AT490">
            <v>0.80500000000000005</v>
          </cell>
          <cell r="AV490">
            <v>90.912499999999994</v>
          </cell>
          <cell r="AW490">
            <v>0.80500000000000005</v>
          </cell>
          <cell r="AY490">
            <v>79.974999999999994</v>
          </cell>
          <cell r="AZ490">
            <v>0.80500000000000005</v>
          </cell>
          <cell r="BB490">
            <v>59.662499999999994</v>
          </cell>
        </row>
        <row r="491">
          <cell r="AB491">
            <v>0.81</v>
          </cell>
          <cell r="AD491">
            <v>44.49</v>
          </cell>
          <cell r="AE491">
            <v>0.81</v>
          </cell>
          <cell r="AG491">
            <v>40.115000000000002</v>
          </cell>
          <cell r="AH491">
            <v>0.81</v>
          </cell>
          <cell r="AJ491">
            <v>35.74</v>
          </cell>
          <cell r="AK491">
            <v>0.81</v>
          </cell>
          <cell r="AM491">
            <v>27.614999999999998</v>
          </cell>
          <cell r="AN491">
            <v>0.81</v>
          </cell>
          <cell r="AP491">
            <v>19.489999999999998</v>
          </cell>
          <cell r="AQ491">
            <v>0.81</v>
          </cell>
          <cell r="AS491">
            <v>100.28749999999999</v>
          </cell>
          <cell r="AT491">
            <v>0.81</v>
          </cell>
          <cell r="AV491">
            <v>97.162499999999994</v>
          </cell>
          <cell r="AW491">
            <v>0.81</v>
          </cell>
          <cell r="AY491">
            <v>78.412499999999994</v>
          </cell>
          <cell r="AZ491">
            <v>0.81</v>
          </cell>
          <cell r="BB491">
            <v>56.537499999999994</v>
          </cell>
        </row>
        <row r="492">
          <cell r="AB492">
            <v>0.81499999999999995</v>
          </cell>
          <cell r="AD492">
            <v>47.615000000000002</v>
          </cell>
          <cell r="AE492">
            <v>0.81499999999999995</v>
          </cell>
          <cell r="AG492">
            <v>43.24</v>
          </cell>
          <cell r="AH492">
            <v>0.81499999999999995</v>
          </cell>
          <cell r="AJ492">
            <v>34.489999999999995</v>
          </cell>
          <cell r="AK492">
            <v>0.81499999999999995</v>
          </cell>
          <cell r="AM492">
            <v>25.114999999999998</v>
          </cell>
          <cell r="AN492">
            <v>0.81499999999999995</v>
          </cell>
          <cell r="AP492">
            <v>19.489999999999998</v>
          </cell>
          <cell r="AQ492">
            <v>0.81499999999999995</v>
          </cell>
          <cell r="AS492">
            <v>104.97499999999999</v>
          </cell>
          <cell r="AT492">
            <v>0.81499999999999995</v>
          </cell>
          <cell r="AV492">
            <v>94.037499999999994</v>
          </cell>
          <cell r="AW492">
            <v>0.81499999999999995</v>
          </cell>
          <cell r="AY492">
            <v>79.974999999999994</v>
          </cell>
          <cell r="AZ492">
            <v>0.81499999999999995</v>
          </cell>
          <cell r="BB492">
            <v>59.662499999999994</v>
          </cell>
        </row>
        <row r="493">
          <cell r="AB493">
            <v>0.82</v>
          </cell>
          <cell r="AD493">
            <v>50.114999999999995</v>
          </cell>
          <cell r="AE493">
            <v>0.82</v>
          </cell>
          <cell r="AG493">
            <v>43.864999999999995</v>
          </cell>
          <cell r="AH493">
            <v>0.82</v>
          </cell>
          <cell r="AJ493">
            <v>36.364999999999995</v>
          </cell>
          <cell r="AK493">
            <v>0.82</v>
          </cell>
          <cell r="AM493">
            <v>26.364999999999998</v>
          </cell>
          <cell r="AN493">
            <v>0.82</v>
          </cell>
          <cell r="AP493">
            <v>20.74</v>
          </cell>
          <cell r="AQ493">
            <v>0.82</v>
          </cell>
          <cell r="AS493">
            <v>108.1</v>
          </cell>
          <cell r="AT493">
            <v>0.82</v>
          </cell>
          <cell r="AV493">
            <v>94.037499999999994</v>
          </cell>
          <cell r="AW493">
            <v>0.82</v>
          </cell>
          <cell r="AY493">
            <v>75.287499999999994</v>
          </cell>
          <cell r="AZ493">
            <v>0.82</v>
          </cell>
          <cell r="BB493">
            <v>59.662499999999994</v>
          </cell>
        </row>
        <row r="494">
          <cell r="AB494">
            <v>0.82499999999999996</v>
          </cell>
          <cell r="AD494">
            <v>44.49</v>
          </cell>
          <cell r="AE494">
            <v>0.82499999999999996</v>
          </cell>
          <cell r="AG494">
            <v>43.864999999999995</v>
          </cell>
          <cell r="AH494">
            <v>0.82499999999999996</v>
          </cell>
          <cell r="AJ494">
            <v>37.614999999999995</v>
          </cell>
          <cell r="AK494">
            <v>0.82499999999999996</v>
          </cell>
          <cell r="AM494">
            <v>26.99</v>
          </cell>
          <cell r="AN494">
            <v>0.82499999999999996</v>
          </cell>
          <cell r="AP494">
            <v>20.74</v>
          </cell>
          <cell r="AQ494">
            <v>0.82499999999999996</v>
          </cell>
          <cell r="AS494">
            <v>109.66249999999999</v>
          </cell>
          <cell r="AT494">
            <v>0.82499999999999996</v>
          </cell>
          <cell r="AV494">
            <v>92.474999999999994</v>
          </cell>
          <cell r="AW494">
            <v>0.82499999999999996</v>
          </cell>
          <cell r="AY494">
            <v>75.287499999999994</v>
          </cell>
          <cell r="AZ494">
            <v>0.82499999999999996</v>
          </cell>
          <cell r="BB494">
            <v>58.099999999999994</v>
          </cell>
        </row>
        <row r="495">
          <cell r="AB495">
            <v>0.83</v>
          </cell>
          <cell r="AD495">
            <v>42.614999999999995</v>
          </cell>
          <cell r="AE495">
            <v>0.83</v>
          </cell>
          <cell r="AG495">
            <v>44.49</v>
          </cell>
          <cell r="AH495">
            <v>0.83</v>
          </cell>
          <cell r="AJ495">
            <v>34.489999999999995</v>
          </cell>
          <cell r="AK495">
            <v>0.83</v>
          </cell>
          <cell r="AM495">
            <v>27.614999999999998</v>
          </cell>
          <cell r="AN495">
            <v>0.83</v>
          </cell>
          <cell r="AP495">
            <v>20.114999999999998</v>
          </cell>
          <cell r="AQ495">
            <v>0.83</v>
          </cell>
          <cell r="AS495">
            <v>106.53749999999999</v>
          </cell>
          <cell r="AT495">
            <v>0.83</v>
          </cell>
          <cell r="AV495">
            <v>95.6</v>
          </cell>
          <cell r="AW495">
            <v>0.83</v>
          </cell>
          <cell r="AY495">
            <v>76.849999999999994</v>
          </cell>
          <cell r="AZ495">
            <v>0.83</v>
          </cell>
          <cell r="BB495">
            <v>56.537499999999994</v>
          </cell>
        </row>
        <row r="496">
          <cell r="AB496">
            <v>0.83499999999999996</v>
          </cell>
          <cell r="AD496">
            <v>47.615000000000002</v>
          </cell>
          <cell r="AE496">
            <v>0.83499999999999996</v>
          </cell>
          <cell r="AG496">
            <v>40.739999999999995</v>
          </cell>
          <cell r="AH496">
            <v>0.83499999999999996</v>
          </cell>
          <cell r="AJ496">
            <v>35.115000000000002</v>
          </cell>
          <cell r="AK496">
            <v>0.83499999999999996</v>
          </cell>
          <cell r="AM496">
            <v>26.99</v>
          </cell>
          <cell r="AN496">
            <v>0.83499999999999996</v>
          </cell>
          <cell r="AP496">
            <v>21.990000000000002</v>
          </cell>
          <cell r="AQ496">
            <v>0.83499999999999996</v>
          </cell>
          <cell r="AS496">
            <v>103.41249999999999</v>
          </cell>
          <cell r="AT496">
            <v>0.83499999999999996</v>
          </cell>
          <cell r="AV496">
            <v>100.28749999999999</v>
          </cell>
          <cell r="AW496">
            <v>0.83499999999999996</v>
          </cell>
          <cell r="AY496">
            <v>81.537499999999994</v>
          </cell>
          <cell r="AZ496">
            <v>0.83499999999999996</v>
          </cell>
          <cell r="BB496">
            <v>58.099999999999994</v>
          </cell>
        </row>
        <row r="497">
          <cell r="AB497">
            <v>0.84</v>
          </cell>
          <cell r="AD497">
            <v>50.114999999999995</v>
          </cell>
          <cell r="AE497">
            <v>0.84</v>
          </cell>
          <cell r="AG497">
            <v>40.115000000000002</v>
          </cell>
          <cell r="AH497">
            <v>0.84</v>
          </cell>
          <cell r="AJ497">
            <v>36.364999999999995</v>
          </cell>
          <cell r="AK497">
            <v>0.84</v>
          </cell>
          <cell r="AM497">
            <v>26.99</v>
          </cell>
          <cell r="AN497">
            <v>0.84</v>
          </cell>
          <cell r="AP497">
            <v>20.114999999999998</v>
          </cell>
          <cell r="AQ497">
            <v>0.84</v>
          </cell>
          <cell r="AS497">
            <v>106.53749999999999</v>
          </cell>
          <cell r="AT497">
            <v>0.84</v>
          </cell>
          <cell r="AV497">
            <v>97.162499999999994</v>
          </cell>
          <cell r="AW497">
            <v>0.84</v>
          </cell>
          <cell r="AY497">
            <v>75.287499999999994</v>
          </cell>
          <cell r="AZ497">
            <v>0.84</v>
          </cell>
          <cell r="BB497">
            <v>61.224999999999994</v>
          </cell>
        </row>
        <row r="498">
          <cell r="AB498">
            <v>0.84499999999999997</v>
          </cell>
          <cell r="AD498">
            <v>46.989999999999995</v>
          </cell>
          <cell r="AE498">
            <v>0.84499999999999997</v>
          </cell>
          <cell r="AG498">
            <v>42.614999999999995</v>
          </cell>
          <cell r="AH498">
            <v>0.84499999999999997</v>
          </cell>
          <cell r="AJ498">
            <v>38.24</v>
          </cell>
          <cell r="AK498">
            <v>0.84499999999999997</v>
          </cell>
          <cell r="AM498">
            <v>25.114999999999998</v>
          </cell>
          <cell r="AN498">
            <v>0.84499999999999997</v>
          </cell>
          <cell r="AP498">
            <v>20.74</v>
          </cell>
          <cell r="AQ498">
            <v>0.84499999999999997</v>
          </cell>
          <cell r="AS498">
            <v>109.66249999999999</v>
          </cell>
          <cell r="AT498">
            <v>0.84499999999999997</v>
          </cell>
          <cell r="AV498">
            <v>98.724999999999994</v>
          </cell>
          <cell r="AW498">
            <v>0.84499999999999997</v>
          </cell>
          <cell r="AY498">
            <v>78.412499999999994</v>
          </cell>
          <cell r="AZ498">
            <v>0.84499999999999997</v>
          </cell>
          <cell r="BB498">
            <v>59.662499999999994</v>
          </cell>
        </row>
        <row r="499">
          <cell r="AB499">
            <v>0.85</v>
          </cell>
          <cell r="AD499">
            <v>45.739999999999995</v>
          </cell>
          <cell r="AE499">
            <v>0.85</v>
          </cell>
          <cell r="AG499">
            <v>44.49</v>
          </cell>
          <cell r="AH499">
            <v>0.85</v>
          </cell>
          <cell r="AJ499">
            <v>35.115000000000002</v>
          </cell>
          <cell r="AK499">
            <v>0.85</v>
          </cell>
          <cell r="AM499">
            <v>26.364999999999998</v>
          </cell>
          <cell r="AN499">
            <v>0.85</v>
          </cell>
          <cell r="AP499">
            <v>20.74</v>
          </cell>
          <cell r="AQ499">
            <v>0.85</v>
          </cell>
          <cell r="AS499">
            <v>112.78749999999999</v>
          </cell>
          <cell r="AT499">
            <v>0.85</v>
          </cell>
          <cell r="AV499">
            <v>95.6</v>
          </cell>
          <cell r="AW499">
            <v>0.85</v>
          </cell>
          <cell r="AY499">
            <v>79.974999999999994</v>
          </cell>
          <cell r="AZ499">
            <v>0.85</v>
          </cell>
          <cell r="BB499">
            <v>58.099999999999994</v>
          </cell>
        </row>
        <row r="500">
          <cell r="AB500">
            <v>0.85499999999999998</v>
          </cell>
          <cell r="AD500">
            <v>46.365000000000002</v>
          </cell>
          <cell r="AE500">
            <v>0.85499999999999998</v>
          </cell>
          <cell r="AG500">
            <v>41.99</v>
          </cell>
          <cell r="AH500">
            <v>0.85499999999999998</v>
          </cell>
          <cell r="AJ500">
            <v>33.865000000000002</v>
          </cell>
          <cell r="AK500">
            <v>0.85499999999999998</v>
          </cell>
          <cell r="AM500">
            <v>27.614999999999998</v>
          </cell>
          <cell r="AN500">
            <v>0.85499999999999998</v>
          </cell>
          <cell r="AP500">
            <v>20.74</v>
          </cell>
          <cell r="AQ500">
            <v>0.85499999999999998</v>
          </cell>
          <cell r="AS500">
            <v>104.97499999999999</v>
          </cell>
          <cell r="AT500">
            <v>0.85499999999999998</v>
          </cell>
          <cell r="AV500">
            <v>98.724999999999994</v>
          </cell>
          <cell r="AW500">
            <v>0.85499999999999998</v>
          </cell>
          <cell r="AY500">
            <v>78.412499999999994</v>
          </cell>
          <cell r="AZ500">
            <v>0.85499999999999998</v>
          </cell>
          <cell r="BB500">
            <v>58.099999999999994</v>
          </cell>
        </row>
        <row r="501">
          <cell r="AB501">
            <v>0.86</v>
          </cell>
          <cell r="AD501">
            <v>48.24</v>
          </cell>
          <cell r="AE501">
            <v>0.86</v>
          </cell>
          <cell r="AG501">
            <v>42.614999999999995</v>
          </cell>
          <cell r="AH501">
            <v>0.86</v>
          </cell>
          <cell r="AJ501">
            <v>37.614999999999995</v>
          </cell>
          <cell r="AK501">
            <v>0.86</v>
          </cell>
          <cell r="AM501">
            <v>26.364999999999998</v>
          </cell>
          <cell r="AN501">
            <v>0.86</v>
          </cell>
          <cell r="AP501">
            <v>20.74</v>
          </cell>
          <cell r="AQ501">
            <v>0.86</v>
          </cell>
          <cell r="AS501">
            <v>101.85</v>
          </cell>
          <cell r="AT501">
            <v>0.86</v>
          </cell>
          <cell r="AV501">
            <v>100.28749999999999</v>
          </cell>
          <cell r="AW501">
            <v>0.86</v>
          </cell>
          <cell r="AY501">
            <v>81.537499999999994</v>
          </cell>
          <cell r="AZ501">
            <v>0.86</v>
          </cell>
          <cell r="BB501">
            <v>58.099999999999994</v>
          </cell>
        </row>
        <row r="502">
          <cell r="AB502">
            <v>0.86499999999999999</v>
          </cell>
          <cell r="AD502">
            <v>50.114999999999995</v>
          </cell>
          <cell r="AE502">
            <v>0.86499999999999999</v>
          </cell>
          <cell r="AG502">
            <v>42.614999999999995</v>
          </cell>
          <cell r="AH502">
            <v>0.86499999999999999</v>
          </cell>
          <cell r="AJ502">
            <v>35.74</v>
          </cell>
          <cell r="AK502">
            <v>0.86499999999999999</v>
          </cell>
          <cell r="AM502">
            <v>25.740000000000002</v>
          </cell>
          <cell r="AN502">
            <v>0.86499999999999999</v>
          </cell>
          <cell r="AP502">
            <v>20.74</v>
          </cell>
          <cell r="AQ502">
            <v>0.86499999999999999</v>
          </cell>
          <cell r="AS502">
            <v>106.53749999999999</v>
          </cell>
          <cell r="AT502">
            <v>0.86499999999999999</v>
          </cell>
          <cell r="AV502">
            <v>97.162499999999994</v>
          </cell>
          <cell r="AW502">
            <v>0.86499999999999999</v>
          </cell>
          <cell r="AY502">
            <v>76.849999999999994</v>
          </cell>
          <cell r="AZ502">
            <v>0.86499999999999999</v>
          </cell>
          <cell r="BB502">
            <v>61.224999999999994</v>
          </cell>
        </row>
        <row r="503">
          <cell r="AB503">
            <v>0.87</v>
          </cell>
          <cell r="AD503">
            <v>46.365000000000002</v>
          </cell>
          <cell r="AE503">
            <v>0.87</v>
          </cell>
          <cell r="AG503">
            <v>42.614999999999995</v>
          </cell>
          <cell r="AH503">
            <v>0.87</v>
          </cell>
          <cell r="AJ503">
            <v>37.614999999999995</v>
          </cell>
          <cell r="AK503">
            <v>0.87</v>
          </cell>
          <cell r="AM503">
            <v>26.364999999999998</v>
          </cell>
          <cell r="AN503">
            <v>0.87</v>
          </cell>
          <cell r="AP503">
            <v>20.74</v>
          </cell>
          <cell r="AQ503">
            <v>0.87</v>
          </cell>
          <cell r="AS503">
            <v>104.97499999999999</v>
          </cell>
          <cell r="AT503">
            <v>0.87</v>
          </cell>
          <cell r="AV503">
            <v>98.724999999999994</v>
          </cell>
          <cell r="AW503">
            <v>0.87</v>
          </cell>
          <cell r="AY503">
            <v>78.412499999999994</v>
          </cell>
          <cell r="AZ503">
            <v>0.87</v>
          </cell>
          <cell r="BB503">
            <v>56.537499999999994</v>
          </cell>
        </row>
        <row r="504">
          <cell r="AB504">
            <v>0.875</v>
          </cell>
          <cell r="AD504">
            <v>48.864999999999995</v>
          </cell>
          <cell r="AE504">
            <v>0.875</v>
          </cell>
          <cell r="AG504">
            <v>46.989999999999995</v>
          </cell>
          <cell r="AH504">
            <v>0.875</v>
          </cell>
          <cell r="AJ504">
            <v>35.115000000000002</v>
          </cell>
          <cell r="AK504">
            <v>0.875</v>
          </cell>
          <cell r="AM504">
            <v>28.865000000000002</v>
          </cell>
          <cell r="AN504">
            <v>0.875</v>
          </cell>
          <cell r="AP504">
            <v>20.74</v>
          </cell>
          <cell r="AQ504">
            <v>0.875</v>
          </cell>
          <cell r="AS504">
            <v>104.97499999999999</v>
          </cell>
          <cell r="AT504">
            <v>0.875</v>
          </cell>
          <cell r="AV504">
            <v>97.162499999999994</v>
          </cell>
          <cell r="AW504">
            <v>0.875</v>
          </cell>
          <cell r="AY504">
            <v>78.412499999999994</v>
          </cell>
          <cell r="AZ504">
            <v>0.875</v>
          </cell>
          <cell r="BB504">
            <v>61.224999999999994</v>
          </cell>
        </row>
        <row r="505">
          <cell r="AB505">
            <v>0.88</v>
          </cell>
          <cell r="AD505">
            <v>48.864999999999995</v>
          </cell>
          <cell r="AE505">
            <v>0.88</v>
          </cell>
          <cell r="AG505">
            <v>45.115000000000002</v>
          </cell>
          <cell r="AH505">
            <v>0.88</v>
          </cell>
          <cell r="AJ505">
            <v>35.74</v>
          </cell>
          <cell r="AK505">
            <v>0.88</v>
          </cell>
          <cell r="AM505">
            <v>28.24</v>
          </cell>
          <cell r="AN505">
            <v>0.88</v>
          </cell>
          <cell r="AP505">
            <v>20.114999999999998</v>
          </cell>
          <cell r="AQ505">
            <v>0.88</v>
          </cell>
          <cell r="AS505">
            <v>103.41249999999999</v>
          </cell>
          <cell r="AT505">
            <v>0.88</v>
          </cell>
          <cell r="AV505">
            <v>98.724999999999994</v>
          </cell>
          <cell r="AW505">
            <v>0.88</v>
          </cell>
          <cell r="AY505">
            <v>78.412499999999994</v>
          </cell>
          <cell r="AZ505">
            <v>0.88</v>
          </cell>
          <cell r="BB505">
            <v>59.662499999999994</v>
          </cell>
        </row>
        <row r="506">
          <cell r="AB506">
            <v>0.88500000000000001</v>
          </cell>
          <cell r="AD506">
            <v>48.864999999999995</v>
          </cell>
          <cell r="AE506">
            <v>0.88500000000000001</v>
          </cell>
          <cell r="AG506">
            <v>41.365000000000002</v>
          </cell>
          <cell r="AH506">
            <v>0.88500000000000001</v>
          </cell>
          <cell r="AJ506">
            <v>35.115000000000002</v>
          </cell>
          <cell r="AK506">
            <v>0.88500000000000001</v>
          </cell>
          <cell r="AM506">
            <v>26.99</v>
          </cell>
          <cell r="AN506">
            <v>0.88500000000000001</v>
          </cell>
          <cell r="AP506">
            <v>20.74</v>
          </cell>
          <cell r="AQ506">
            <v>0.88500000000000001</v>
          </cell>
          <cell r="AS506">
            <v>106.53749999999999</v>
          </cell>
          <cell r="AT506">
            <v>0.88500000000000001</v>
          </cell>
          <cell r="AV506">
            <v>98.724999999999994</v>
          </cell>
          <cell r="AW506">
            <v>0.88500000000000001</v>
          </cell>
          <cell r="AY506">
            <v>75.287499999999994</v>
          </cell>
          <cell r="AZ506">
            <v>0.88500000000000001</v>
          </cell>
          <cell r="BB506">
            <v>58.099999999999994</v>
          </cell>
        </row>
        <row r="507">
          <cell r="AB507">
            <v>0.89</v>
          </cell>
          <cell r="AD507">
            <v>47.615000000000002</v>
          </cell>
          <cell r="AE507">
            <v>0.89</v>
          </cell>
          <cell r="AG507">
            <v>43.24</v>
          </cell>
          <cell r="AH507">
            <v>0.89</v>
          </cell>
          <cell r="AJ507">
            <v>35.74</v>
          </cell>
          <cell r="AK507">
            <v>0.89</v>
          </cell>
          <cell r="AM507">
            <v>25.740000000000002</v>
          </cell>
          <cell r="AN507">
            <v>0.89</v>
          </cell>
          <cell r="AP507">
            <v>20.74</v>
          </cell>
          <cell r="AQ507">
            <v>0.89</v>
          </cell>
          <cell r="AS507">
            <v>109.66249999999999</v>
          </cell>
          <cell r="AT507">
            <v>0.89</v>
          </cell>
          <cell r="AV507">
            <v>100.28749999999999</v>
          </cell>
          <cell r="AW507">
            <v>0.89</v>
          </cell>
          <cell r="AY507">
            <v>79.974999999999994</v>
          </cell>
          <cell r="AZ507">
            <v>0.89</v>
          </cell>
          <cell r="BB507">
            <v>61.224999999999994</v>
          </cell>
        </row>
        <row r="508">
          <cell r="AB508">
            <v>0.89500000000000002</v>
          </cell>
          <cell r="AD508">
            <v>48.24</v>
          </cell>
          <cell r="AE508">
            <v>0.89500000000000002</v>
          </cell>
          <cell r="AG508">
            <v>43.864999999999995</v>
          </cell>
          <cell r="AH508">
            <v>0.89500000000000002</v>
          </cell>
          <cell r="AJ508">
            <v>36.99</v>
          </cell>
          <cell r="AK508">
            <v>0.89500000000000002</v>
          </cell>
          <cell r="AM508">
            <v>26.364999999999998</v>
          </cell>
          <cell r="AN508">
            <v>0.89500000000000002</v>
          </cell>
          <cell r="AP508">
            <v>20.114999999999998</v>
          </cell>
          <cell r="AQ508">
            <v>0.89500000000000002</v>
          </cell>
          <cell r="AS508">
            <v>114.35</v>
          </cell>
          <cell r="AT508">
            <v>0.89500000000000002</v>
          </cell>
          <cell r="AV508">
            <v>97.162499999999994</v>
          </cell>
          <cell r="AW508">
            <v>0.89500000000000002</v>
          </cell>
          <cell r="AY508">
            <v>78.412499999999994</v>
          </cell>
          <cell r="AZ508">
            <v>0.89500000000000002</v>
          </cell>
          <cell r="BB508">
            <v>59.662499999999994</v>
          </cell>
        </row>
        <row r="509">
          <cell r="AB509">
            <v>0.9</v>
          </cell>
          <cell r="AD509">
            <v>49.49</v>
          </cell>
          <cell r="AE509">
            <v>0.9</v>
          </cell>
          <cell r="AG509">
            <v>45.115000000000002</v>
          </cell>
          <cell r="AH509">
            <v>0.9</v>
          </cell>
          <cell r="AJ509">
            <v>35.74</v>
          </cell>
          <cell r="AK509">
            <v>0.9</v>
          </cell>
          <cell r="AM509">
            <v>28.24</v>
          </cell>
          <cell r="AN509">
            <v>0.9</v>
          </cell>
          <cell r="AP509">
            <v>21.365000000000002</v>
          </cell>
          <cell r="AQ509">
            <v>0.9</v>
          </cell>
          <cell r="AS509">
            <v>115.91249999999999</v>
          </cell>
          <cell r="AT509">
            <v>0.9</v>
          </cell>
          <cell r="AV509">
            <v>92.474999999999994</v>
          </cell>
          <cell r="AW509">
            <v>0.9</v>
          </cell>
          <cell r="AY509">
            <v>76.849999999999994</v>
          </cell>
          <cell r="AZ509">
            <v>0.9</v>
          </cell>
          <cell r="BB509">
            <v>61.224999999999994</v>
          </cell>
        </row>
        <row r="510">
          <cell r="AB510">
            <v>0.90500000000000003</v>
          </cell>
          <cell r="AD510">
            <v>50.114999999999995</v>
          </cell>
          <cell r="AE510">
            <v>0.90500000000000003</v>
          </cell>
          <cell r="AG510">
            <v>41.99</v>
          </cell>
          <cell r="AH510">
            <v>0.90500000000000003</v>
          </cell>
          <cell r="AJ510">
            <v>38.24</v>
          </cell>
          <cell r="AK510">
            <v>0.90500000000000003</v>
          </cell>
          <cell r="AM510">
            <v>26.99</v>
          </cell>
          <cell r="AN510">
            <v>0.90500000000000003</v>
          </cell>
          <cell r="AP510">
            <v>21.365000000000002</v>
          </cell>
          <cell r="AQ510">
            <v>0.90500000000000003</v>
          </cell>
          <cell r="AS510">
            <v>111.22499999999999</v>
          </cell>
          <cell r="AT510">
            <v>0.90500000000000003</v>
          </cell>
          <cell r="AV510">
            <v>90.912499999999994</v>
          </cell>
          <cell r="AW510">
            <v>0.90500000000000003</v>
          </cell>
          <cell r="AY510">
            <v>79.974999999999994</v>
          </cell>
          <cell r="AZ510">
            <v>0.90500000000000003</v>
          </cell>
          <cell r="BB510">
            <v>54.974999999999994</v>
          </cell>
        </row>
        <row r="511">
          <cell r="AB511">
            <v>0.91</v>
          </cell>
          <cell r="AD511">
            <v>44.49</v>
          </cell>
          <cell r="AE511">
            <v>0.91</v>
          </cell>
          <cell r="AG511">
            <v>42.614999999999995</v>
          </cell>
          <cell r="AH511">
            <v>0.91</v>
          </cell>
          <cell r="AJ511">
            <v>34.489999999999995</v>
          </cell>
          <cell r="AK511">
            <v>0.91</v>
          </cell>
          <cell r="AM511">
            <v>28.24</v>
          </cell>
          <cell r="AN511">
            <v>0.91</v>
          </cell>
          <cell r="AP511">
            <v>19.489999999999998</v>
          </cell>
          <cell r="AQ511">
            <v>0.91</v>
          </cell>
          <cell r="AS511">
            <v>108.1</v>
          </cell>
          <cell r="AT511">
            <v>0.91</v>
          </cell>
          <cell r="AV511">
            <v>94.037499999999994</v>
          </cell>
          <cell r="AW511">
            <v>0.91</v>
          </cell>
          <cell r="AY511">
            <v>75.287499999999994</v>
          </cell>
          <cell r="AZ511">
            <v>0.91</v>
          </cell>
          <cell r="BB511">
            <v>61.224999999999994</v>
          </cell>
        </row>
        <row r="512">
          <cell r="AB512">
            <v>0.91500000000000004</v>
          </cell>
          <cell r="AD512">
            <v>46.365000000000002</v>
          </cell>
          <cell r="AE512">
            <v>0.91500000000000004</v>
          </cell>
          <cell r="AG512">
            <v>45.739999999999995</v>
          </cell>
          <cell r="AH512">
            <v>0.91500000000000004</v>
          </cell>
          <cell r="AJ512">
            <v>36.364999999999995</v>
          </cell>
          <cell r="AK512">
            <v>0.91500000000000004</v>
          </cell>
          <cell r="AM512">
            <v>25.740000000000002</v>
          </cell>
          <cell r="AN512">
            <v>0.91500000000000004</v>
          </cell>
          <cell r="AP512">
            <v>20.114999999999998</v>
          </cell>
          <cell r="AQ512">
            <v>0.91500000000000004</v>
          </cell>
          <cell r="AS512">
            <v>108.1</v>
          </cell>
          <cell r="AT512">
            <v>0.91500000000000004</v>
          </cell>
          <cell r="AV512">
            <v>94.037499999999994</v>
          </cell>
          <cell r="AW512">
            <v>0.91500000000000004</v>
          </cell>
          <cell r="AY512">
            <v>78.412499999999994</v>
          </cell>
          <cell r="AZ512">
            <v>0.91500000000000004</v>
          </cell>
          <cell r="BB512">
            <v>64.349999999999994</v>
          </cell>
        </row>
        <row r="513">
          <cell r="AB513">
            <v>0.92</v>
          </cell>
          <cell r="AD513">
            <v>51.365000000000002</v>
          </cell>
          <cell r="AE513">
            <v>0.92</v>
          </cell>
          <cell r="AG513">
            <v>44.49</v>
          </cell>
          <cell r="AH513">
            <v>0.92</v>
          </cell>
          <cell r="AJ513">
            <v>40.739999999999995</v>
          </cell>
          <cell r="AK513">
            <v>0.92</v>
          </cell>
          <cell r="AM513">
            <v>27.614999999999998</v>
          </cell>
          <cell r="AN513">
            <v>0.92</v>
          </cell>
          <cell r="AP513">
            <v>21.365000000000002</v>
          </cell>
          <cell r="AQ513">
            <v>0.92</v>
          </cell>
          <cell r="AS513">
            <v>109.66249999999999</v>
          </cell>
          <cell r="AT513">
            <v>0.92</v>
          </cell>
          <cell r="AV513">
            <v>94.037499999999994</v>
          </cell>
          <cell r="AW513">
            <v>0.92</v>
          </cell>
          <cell r="AY513">
            <v>79.974999999999994</v>
          </cell>
          <cell r="AZ513">
            <v>0.92</v>
          </cell>
          <cell r="BB513">
            <v>58.099999999999994</v>
          </cell>
        </row>
        <row r="514">
          <cell r="AB514">
            <v>0.92500000000000004</v>
          </cell>
          <cell r="AD514">
            <v>46.989999999999995</v>
          </cell>
          <cell r="AE514">
            <v>0.92500000000000004</v>
          </cell>
          <cell r="AG514">
            <v>44.49</v>
          </cell>
          <cell r="AH514">
            <v>0.92500000000000004</v>
          </cell>
          <cell r="AJ514">
            <v>35.74</v>
          </cell>
          <cell r="AK514">
            <v>0.92500000000000004</v>
          </cell>
          <cell r="AM514">
            <v>28.24</v>
          </cell>
          <cell r="AN514">
            <v>0.92500000000000004</v>
          </cell>
          <cell r="AP514">
            <v>21.365000000000002</v>
          </cell>
          <cell r="AQ514">
            <v>0.92500000000000004</v>
          </cell>
          <cell r="AS514">
            <v>108.1</v>
          </cell>
          <cell r="AT514">
            <v>0.92500000000000004</v>
          </cell>
          <cell r="AV514">
            <v>89.35</v>
          </cell>
          <cell r="AW514">
            <v>0.92500000000000004</v>
          </cell>
          <cell r="AY514">
            <v>76.849999999999994</v>
          </cell>
          <cell r="AZ514">
            <v>0.92500000000000004</v>
          </cell>
          <cell r="BB514">
            <v>59.662499999999994</v>
          </cell>
        </row>
        <row r="515">
          <cell r="AB515">
            <v>0.93</v>
          </cell>
          <cell r="AD515">
            <v>48.24</v>
          </cell>
          <cell r="AE515">
            <v>0.93</v>
          </cell>
          <cell r="AG515">
            <v>44.49</v>
          </cell>
          <cell r="AH515">
            <v>0.93</v>
          </cell>
          <cell r="AJ515">
            <v>36.99</v>
          </cell>
          <cell r="AK515">
            <v>0.93</v>
          </cell>
          <cell r="AM515">
            <v>28.24</v>
          </cell>
          <cell r="AN515">
            <v>0.93</v>
          </cell>
          <cell r="AP515">
            <v>20.74</v>
          </cell>
          <cell r="AQ515">
            <v>0.93</v>
          </cell>
          <cell r="AS515">
            <v>106.53749999999999</v>
          </cell>
          <cell r="AT515">
            <v>0.93</v>
          </cell>
          <cell r="AV515">
            <v>92.474999999999994</v>
          </cell>
          <cell r="AW515">
            <v>0.93</v>
          </cell>
          <cell r="AY515">
            <v>83.1</v>
          </cell>
          <cell r="AZ515">
            <v>0.93</v>
          </cell>
          <cell r="BB515">
            <v>59.662499999999994</v>
          </cell>
        </row>
        <row r="516">
          <cell r="AB516">
            <v>0.93500000000000005</v>
          </cell>
          <cell r="AD516">
            <v>49.49</v>
          </cell>
          <cell r="AE516">
            <v>0.93500000000000005</v>
          </cell>
          <cell r="AG516">
            <v>42.614999999999995</v>
          </cell>
          <cell r="AH516">
            <v>0.93500000000000005</v>
          </cell>
          <cell r="AJ516">
            <v>35.115000000000002</v>
          </cell>
          <cell r="AK516">
            <v>0.93500000000000005</v>
          </cell>
          <cell r="AM516">
            <v>26.364999999999998</v>
          </cell>
          <cell r="AN516">
            <v>0.93500000000000005</v>
          </cell>
          <cell r="AP516">
            <v>20.114999999999998</v>
          </cell>
          <cell r="AQ516">
            <v>0.93500000000000005</v>
          </cell>
          <cell r="AS516">
            <v>112.78749999999999</v>
          </cell>
          <cell r="AT516">
            <v>0.93500000000000005</v>
          </cell>
          <cell r="AV516">
            <v>97.162499999999994</v>
          </cell>
          <cell r="AW516">
            <v>0.93500000000000005</v>
          </cell>
          <cell r="AY516">
            <v>73.724999999999994</v>
          </cell>
          <cell r="AZ516">
            <v>0.93500000000000005</v>
          </cell>
          <cell r="BB516">
            <v>58.099999999999994</v>
          </cell>
        </row>
        <row r="517">
          <cell r="AB517">
            <v>0.94</v>
          </cell>
          <cell r="AD517">
            <v>49.49</v>
          </cell>
          <cell r="AE517">
            <v>0.94</v>
          </cell>
          <cell r="AG517">
            <v>43.24</v>
          </cell>
          <cell r="AH517">
            <v>0.94</v>
          </cell>
          <cell r="AJ517">
            <v>36.364999999999995</v>
          </cell>
          <cell r="AK517">
            <v>0.94</v>
          </cell>
          <cell r="AM517">
            <v>28.24</v>
          </cell>
          <cell r="AN517">
            <v>0.94</v>
          </cell>
          <cell r="AP517">
            <v>20.114999999999998</v>
          </cell>
          <cell r="AQ517">
            <v>0.94</v>
          </cell>
          <cell r="AS517">
            <v>109.66249999999999</v>
          </cell>
          <cell r="AT517">
            <v>0.94</v>
          </cell>
          <cell r="AV517">
            <v>98.724999999999994</v>
          </cell>
          <cell r="AW517">
            <v>0.94</v>
          </cell>
          <cell r="AY517">
            <v>79.974999999999994</v>
          </cell>
          <cell r="AZ517">
            <v>0.94</v>
          </cell>
          <cell r="BB517">
            <v>62.787499999999994</v>
          </cell>
        </row>
        <row r="518">
          <cell r="AB518">
            <v>0.94499999999999995</v>
          </cell>
          <cell r="AD518">
            <v>50.739999999999995</v>
          </cell>
          <cell r="AE518">
            <v>0.94499999999999995</v>
          </cell>
          <cell r="AG518">
            <v>45.739999999999995</v>
          </cell>
          <cell r="AH518">
            <v>0.94499999999999995</v>
          </cell>
          <cell r="AJ518">
            <v>40.115000000000002</v>
          </cell>
          <cell r="AK518">
            <v>0.94499999999999995</v>
          </cell>
          <cell r="AM518">
            <v>28.24</v>
          </cell>
          <cell r="AN518">
            <v>0.94499999999999995</v>
          </cell>
          <cell r="AP518">
            <v>20.74</v>
          </cell>
          <cell r="AQ518">
            <v>0.94499999999999995</v>
          </cell>
          <cell r="AS518">
            <v>119.03749999999999</v>
          </cell>
          <cell r="AT518">
            <v>0.94499999999999995</v>
          </cell>
          <cell r="AV518">
            <v>95.6</v>
          </cell>
          <cell r="AW518">
            <v>0.94499999999999995</v>
          </cell>
          <cell r="AY518">
            <v>83.1</v>
          </cell>
          <cell r="AZ518">
            <v>0.94499999999999995</v>
          </cell>
          <cell r="BB518">
            <v>59.662499999999994</v>
          </cell>
        </row>
        <row r="519">
          <cell r="AB519">
            <v>0.95</v>
          </cell>
          <cell r="AD519">
            <v>51.365000000000002</v>
          </cell>
          <cell r="AE519">
            <v>0.95</v>
          </cell>
          <cell r="AG519">
            <v>47.615000000000002</v>
          </cell>
          <cell r="AH519">
            <v>0.95</v>
          </cell>
          <cell r="AJ519">
            <v>36.364999999999995</v>
          </cell>
          <cell r="AK519">
            <v>0.95</v>
          </cell>
          <cell r="AM519">
            <v>26.99</v>
          </cell>
          <cell r="AN519">
            <v>0.95</v>
          </cell>
          <cell r="AP519">
            <v>20.114999999999998</v>
          </cell>
          <cell r="AQ519">
            <v>0.95</v>
          </cell>
          <cell r="AS519">
            <v>122.16249999999999</v>
          </cell>
          <cell r="AT519">
            <v>0.95</v>
          </cell>
          <cell r="AV519">
            <v>95.6</v>
          </cell>
          <cell r="AW519">
            <v>0.95</v>
          </cell>
          <cell r="AY519">
            <v>76.849999999999994</v>
          </cell>
          <cell r="AZ519">
            <v>0.95</v>
          </cell>
          <cell r="BB519">
            <v>58.099999999999994</v>
          </cell>
        </row>
        <row r="520">
          <cell r="AB520">
            <v>0.95499999999999996</v>
          </cell>
          <cell r="AD520">
            <v>46.989999999999995</v>
          </cell>
          <cell r="AE520">
            <v>0.95499999999999996</v>
          </cell>
          <cell r="AG520">
            <v>44.49</v>
          </cell>
          <cell r="AH520">
            <v>0.95499999999999996</v>
          </cell>
          <cell r="AJ520">
            <v>35.115000000000002</v>
          </cell>
          <cell r="AK520">
            <v>0.95499999999999996</v>
          </cell>
          <cell r="AM520">
            <v>28.865000000000002</v>
          </cell>
          <cell r="AN520">
            <v>0.95499999999999996</v>
          </cell>
          <cell r="AP520">
            <v>20.74</v>
          </cell>
          <cell r="AQ520">
            <v>0.95499999999999996</v>
          </cell>
          <cell r="AS520">
            <v>108.1</v>
          </cell>
          <cell r="AT520">
            <v>0.95499999999999996</v>
          </cell>
          <cell r="AV520">
            <v>95.6</v>
          </cell>
          <cell r="AW520">
            <v>0.95499999999999996</v>
          </cell>
          <cell r="AY520">
            <v>83.1</v>
          </cell>
          <cell r="AZ520">
            <v>0.95499999999999996</v>
          </cell>
          <cell r="BB520">
            <v>58.099999999999994</v>
          </cell>
        </row>
        <row r="521">
          <cell r="AB521">
            <v>0.96</v>
          </cell>
          <cell r="AD521">
            <v>50.114999999999995</v>
          </cell>
          <cell r="AE521">
            <v>0.96</v>
          </cell>
          <cell r="AG521">
            <v>44.49</v>
          </cell>
          <cell r="AH521">
            <v>0.96</v>
          </cell>
          <cell r="AJ521">
            <v>33.865000000000002</v>
          </cell>
          <cell r="AK521">
            <v>0.96</v>
          </cell>
          <cell r="AM521">
            <v>26.99</v>
          </cell>
          <cell r="AN521">
            <v>0.96</v>
          </cell>
          <cell r="AP521">
            <v>21.365000000000002</v>
          </cell>
          <cell r="AQ521">
            <v>0.96</v>
          </cell>
          <cell r="AS521">
            <v>109.66249999999999</v>
          </cell>
          <cell r="AT521">
            <v>0.96</v>
          </cell>
          <cell r="AV521">
            <v>101.85</v>
          </cell>
          <cell r="AW521">
            <v>0.96</v>
          </cell>
          <cell r="AY521">
            <v>78.412499999999994</v>
          </cell>
          <cell r="AZ521">
            <v>0.96</v>
          </cell>
          <cell r="BB521">
            <v>59.662499999999994</v>
          </cell>
        </row>
        <row r="522">
          <cell r="AB522">
            <v>0.96499999999999997</v>
          </cell>
          <cell r="AD522">
            <v>51.99</v>
          </cell>
          <cell r="AE522">
            <v>0.96499999999999997</v>
          </cell>
          <cell r="AG522">
            <v>43.24</v>
          </cell>
          <cell r="AH522">
            <v>0.96499999999999997</v>
          </cell>
          <cell r="AJ522">
            <v>38.24</v>
          </cell>
          <cell r="AK522">
            <v>0.96499999999999997</v>
          </cell>
          <cell r="AM522">
            <v>27.614999999999998</v>
          </cell>
          <cell r="AN522">
            <v>0.96499999999999997</v>
          </cell>
          <cell r="AP522">
            <v>20.114999999999998</v>
          </cell>
          <cell r="AQ522">
            <v>0.96499999999999997</v>
          </cell>
          <cell r="AS522">
            <v>112.78749999999999</v>
          </cell>
          <cell r="AT522">
            <v>0.96499999999999997</v>
          </cell>
          <cell r="AV522">
            <v>97.162499999999994</v>
          </cell>
          <cell r="AW522">
            <v>0.96499999999999997</v>
          </cell>
          <cell r="AY522">
            <v>75.287499999999994</v>
          </cell>
          <cell r="AZ522">
            <v>0.96499999999999997</v>
          </cell>
          <cell r="BB522">
            <v>61.224999999999994</v>
          </cell>
        </row>
        <row r="523">
          <cell r="AB523">
            <v>0.97</v>
          </cell>
          <cell r="AD523">
            <v>51.99</v>
          </cell>
          <cell r="AE523">
            <v>0.97</v>
          </cell>
          <cell r="AG523">
            <v>44.49</v>
          </cell>
          <cell r="AH523">
            <v>0.97</v>
          </cell>
          <cell r="AJ523">
            <v>39.489999999999995</v>
          </cell>
          <cell r="AK523">
            <v>0.97</v>
          </cell>
          <cell r="AM523">
            <v>27.614999999999998</v>
          </cell>
          <cell r="AN523">
            <v>0.97</v>
          </cell>
          <cell r="AP523">
            <v>20.114999999999998</v>
          </cell>
          <cell r="AQ523">
            <v>0.97</v>
          </cell>
          <cell r="AS523">
            <v>111.22499999999999</v>
          </cell>
          <cell r="AT523">
            <v>0.97</v>
          </cell>
          <cell r="AV523">
            <v>98.724999999999994</v>
          </cell>
          <cell r="AW523">
            <v>0.97</v>
          </cell>
          <cell r="AY523">
            <v>83.1</v>
          </cell>
          <cell r="AZ523">
            <v>0.97</v>
          </cell>
          <cell r="BB523">
            <v>58.099999999999994</v>
          </cell>
        </row>
        <row r="524">
          <cell r="AB524">
            <v>0.97499999999999998</v>
          </cell>
          <cell r="AD524">
            <v>51.365000000000002</v>
          </cell>
          <cell r="AE524">
            <v>0.97499999999999998</v>
          </cell>
          <cell r="AG524">
            <v>46.989999999999995</v>
          </cell>
          <cell r="AH524">
            <v>0.97499999999999998</v>
          </cell>
          <cell r="AJ524">
            <v>35.115000000000002</v>
          </cell>
          <cell r="AK524">
            <v>0.97499999999999998</v>
          </cell>
          <cell r="AM524">
            <v>29.49</v>
          </cell>
          <cell r="AN524">
            <v>0.97499999999999998</v>
          </cell>
          <cell r="AP524">
            <v>20.74</v>
          </cell>
          <cell r="AQ524">
            <v>0.97499999999999998</v>
          </cell>
          <cell r="AS524">
            <v>109.66249999999999</v>
          </cell>
          <cell r="AT524">
            <v>0.97499999999999998</v>
          </cell>
          <cell r="AV524">
            <v>97.162499999999994</v>
          </cell>
          <cell r="AW524">
            <v>0.97499999999999998</v>
          </cell>
          <cell r="AY524">
            <v>81.537499999999994</v>
          </cell>
          <cell r="AZ524">
            <v>0.97499999999999998</v>
          </cell>
          <cell r="BB524">
            <v>59.662499999999994</v>
          </cell>
        </row>
        <row r="525">
          <cell r="AB525">
            <v>0.98</v>
          </cell>
          <cell r="AD525">
            <v>49.49</v>
          </cell>
          <cell r="AE525">
            <v>0.98</v>
          </cell>
          <cell r="AG525">
            <v>45.739999999999995</v>
          </cell>
          <cell r="AH525">
            <v>0.98</v>
          </cell>
          <cell r="AJ525">
            <v>35.74</v>
          </cell>
          <cell r="AK525">
            <v>0.98</v>
          </cell>
          <cell r="AM525">
            <v>26.99</v>
          </cell>
          <cell r="AN525">
            <v>0.98</v>
          </cell>
          <cell r="AP525">
            <v>20.114999999999998</v>
          </cell>
          <cell r="AQ525">
            <v>0.98</v>
          </cell>
          <cell r="AS525">
            <v>115.91249999999999</v>
          </cell>
          <cell r="AT525">
            <v>0.98</v>
          </cell>
          <cell r="AV525">
            <v>98.724999999999994</v>
          </cell>
          <cell r="AW525">
            <v>0.98</v>
          </cell>
          <cell r="AY525">
            <v>75.287499999999994</v>
          </cell>
          <cell r="AZ525">
            <v>0.98</v>
          </cell>
          <cell r="BB525">
            <v>58.099999999999994</v>
          </cell>
        </row>
        <row r="526">
          <cell r="AB526">
            <v>0.98499999999999999</v>
          </cell>
          <cell r="AD526">
            <v>50.114999999999995</v>
          </cell>
          <cell r="AE526">
            <v>0.98499999999999999</v>
          </cell>
          <cell r="AG526">
            <v>46.365000000000002</v>
          </cell>
          <cell r="AH526">
            <v>0.98499999999999999</v>
          </cell>
          <cell r="AJ526">
            <v>35.74</v>
          </cell>
          <cell r="AK526">
            <v>0.98499999999999999</v>
          </cell>
          <cell r="AM526">
            <v>28.865000000000002</v>
          </cell>
          <cell r="AN526">
            <v>0.98499999999999999</v>
          </cell>
          <cell r="AP526">
            <v>20.74</v>
          </cell>
          <cell r="AQ526">
            <v>0.98499999999999999</v>
          </cell>
          <cell r="AS526">
            <v>109.66249999999999</v>
          </cell>
          <cell r="AT526">
            <v>0.98499999999999999</v>
          </cell>
          <cell r="AV526">
            <v>101.85</v>
          </cell>
          <cell r="AW526">
            <v>0.98499999999999999</v>
          </cell>
          <cell r="AY526">
            <v>76.849999999999994</v>
          </cell>
          <cell r="AZ526">
            <v>0.98499999999999999</v>
          </cell>
          <cell r="BB526">
            <v>59.662499999999994</v>
          </cell>
        </row>
        <row r="527">
          <cell r="AB527">
            <v>0.99</v>
          </cell>
          <cell r="AD527">
            <v>51.365000000000002</v>
          </cell>
          <cell r="AE527">
            <v>0.99</v>
          </cell>
          <cell r="AG527">
            <v>45.115000000000002</v>
          </cell>
          <cell r="AH527">
            <v>0.99</v>
          </cell>
          <cell r="AJ527">
            <v>38.865000000000002</v>
          </cell>
          <cell r="AK527">
            <v>0.99</v>
          </cell>
          <cell r="AM527">
            <v>26.364999999999998</v>
          </cell>
          <cell r="AN527">
            <v>0.99</v>
          </cell>
          <cell r="AP527">
            <v>20.114999999999998</v>
          </cell>
          <cell r="AQ527">
            <v>0.99</v>
          </cell>
          <cell r="AS527">
            <v>112.78749999999999</v>
          </cell>
          <cell r="AT527">
            <v>0.99</v>
          </cell>
          <cell r="AV527">
            <v>97.162499999999994</v>
          </cell>
          <cell r="AW527">
            <v>0.99</v>
          </cell>
          <cell r="AY527">
            <v>79.974999999999994</v>
          </cell>
          <cell r="AZ527">
            <v>0.99</v>
          </cell>
          <cell r="BB527">
            <v>61.224999999999994</v>
          </cell>
        </row>
        <row r="528">
          <cell r="AB528">
            <v>0.995</v>
          </cell>
          <cell r="AD528">
            <v>50.114999999999995</v>
          </cell>
          <cell r="AE528">
            <v>0.995</v>
          </cell>
          <cell r="AG528">
            <v>45.115000000000002</v>
          </cell>
          <cell r="AH528">
            <v>0.995</v>
          </cell>
          <cell r="AJ528">
            <v>38.865000000000002</v>
          </cell>
          <cell r="AK528">
            <v>0.995</v>
          </cell>
          <cell r="AM528">
            <v>26.99</v>
          </cell>
          <cell r="AN528">
            <v>0.995</v>
          </cell>
          <cell r="AP528">
            <v>20.114999999999998</v>
          </cell>
          <cell r="AQ528">
            <v>0.995</v>
          </cell>
          <cell r="AS528">
            <v>122.16249999999999</v>
          </cell>
          <cell r="AT528">
            <v>0.995</v>
          </cell>
          <cell r="AV528">
            <v>98.724999999999994</v>
          </cell>
          <cell r="AW528">
            <v>0.995</v>
          </cell>
          <cell r="AY528">
            <v>83.1</v>
          </cell>
          <cell r="AZ528">
            <v>0.995</v>
          </cell>
          <cell r="BB528">
            <v>61.224999999999994</v>
          </cell>
        </row>
        <row r="529">
          <cell r="AB529">
            <v>1</v>
          </cell>
          <cell r="AD529">
            <v>50.739999999999995</v>
          </cell>
          <cell r="AE529">
            <v>1</v>
          </cell>
          <cell r="AG529">
            <v>47.615000000000002</v>
          </cell>
          <cell r="AH529">
            <v>1</v>
          </cell>
          <cell r="AJ529">
            <v>35.74</v>
          </cell>
          <cell r="AK529">
            <v>1</v>
          </cell>
          <cell r="AM529">
            <v>30.114999999999998</v>
          </cell>
          <cell r="AN529">
            <v>1</v>
          </cell>
          <cell r="AP529">
            <v>21.990000000000002</v>
          </cell>
          <cell r="AQ529">
            <v>1</v>
          </cell>
          <cell r="AS529">
            <v>115.91249999999999</v>
          </cell>
          <cell r="AT529">
            <v>1</v>
          </cell>
          <cell r="AV529">
            <v>100.28749999999999</v>
          </cell>
          <cell r="AW529">
            <v>1</v>
          </cell>
          <cell r="AY529">
            <v>79.974999999999994</v>
          </cell>
          <cell r="AZ529">
            <v>1</v>
          </cell>
          <cell r="BB529">
            <v>62.787499999999994</v>
          </cell>
        </row>
        <row r="530">
          <cell r="AB530">
            <v>1.0049999999999999</v>
          </cell>
          <cell r="AD530">
            <v>48.24</v>
          </cell>
          <cell r="AE530">
            <v>1.0049999999999999</v>
          </cell>
          <cell r="AG530">
            <v>46.365000000000002</v>
          </cell>
          <cell r="AH530">
            <v>1.0049999999999999</v>
          </cell>
          <cell r="AJ530">
            <v>35.115000000000002</v>
          </cell>
          <cell r="AK530">
            <v>1.0049999999999999</v>
          </cell>
          <cell r="AM530">
            <v>28.24</v>
          </cell>
          <cell r="AN530">
            <v>1.0049999999999999</v>
          </cell>
          <cell r="AP530">
            <v>21.365000000000002</v>
          </cell>
          <cell r="AQ530">
            <v>1.0049999999999999</v>
          </cell>
          <cell r="AS530">
            <v>111.22499999999999</v>
          </cell>
          <cell r="AT530">
            <v>1.0049999999999999</v>
          </cell>
          <cell r="AV530">
            <v>97.162499999999994</v>
          </cell>
          <cell r="AW530">
            <v>1.0049999999999999</v>
          </cell>
          <cell r="AY530">
            <v>75.287499999999994</v>
          </cell>
          <cell r="AZ530">
            <v>1.0049999999999999</v>
          </cell>
          <cell r="BB530">
            <v>54.974999999999994</v>
          </cell>
        </row>
        <row r="531">
          <cell r="AB531">
            <v>1.01</v>
          </cell>
          <cell r="AD531">
            <v>50.114999999999995</v>
          </cell>
          <cell r="AE531">
            <v>1.01</v>
          </cell>
          <cell r="AG531">
            <v>41.365000000000002</v>
          </cell>
          <cell r="AH531">
            <v>1.01</v>
          </cell>
          <cell r="AJ531">
            <v>35.115000000000002</v>
          </cell>
          <cell r="AK531">
            <v>1.01</v>
          </cell>
          <cell r="AM531">
            <v>28.865000000000002</v>
          </cell>
          <cell r="AN531">
            <v>1.01</v>
          </cell>
          <cell r="AP531">
            <v>21.365000000000002</v>
          </cell>
          <cell r="AQ531">
            <v>1.01</v>
          </cell>
          <cell r="AS531">
            <v>117.47499999999999</v>
          </cell>
          <cell r="AT531">
            <v>1.01</v>
          </cell>
          <cell r="AV531">
            <v>100.28749999999999</v>
          </cell>
          <cell r="AW531">
            <v>1.01</v>
          </cell>
          <cell r="AY531">
            <v>75.287499999999994</v>
          </cell>
          <cell r="AZ531">
            <v>1.01</v>
          </cell>
          <cell r="BB531">
            <v>58.099999999999994</v>
          </cell>
        </row>
        <row r="532">
          <cell r="AB532">
            <v>1.0149999999999999</v>
          </cell>
          <cell r="AD532">
            <v>50.739999999999995</v>
          </cell>
          <cell r="AE532">
            <v>1.0149999999999999</v>
          </cell>
          <cell r="AG532">
            <v>46.365000000000002</v>
          </cell>
          <cell r="AH532">
            <v>1.0149999999999999</v>
          </cell>
          <cell r="AJ532">
            <v>39.489999999999995</v>
          </cell>
          <cell r="AK532">
            <v>1.0149999999999999</v>
          </cell>
          <cell r="AM532">
            <v>25.740000000000002</v>
          </cell>
          <cell r="AN532">
            <v>1.0149999999999999</v>
          </cell>
          <cell r="AP532">
            <v>20.74</v>
          </cell>
          <cell r="AQ532">
            <v>1.0149999999999999</v>
          </cell>
          <cell r="AS532">
            <v>108.1</v>
          </cell>
          <cell r="AT532">
            <v>1.0149999999999999</v>
          </cell>
          <cell r="AV532">
            <v>103.41249999999999</v>
          </cell>
          <cell r="AW532">
            <v>1.0149999999999999</v>
          </cell>
          <cell r="AY532">
            <v>79.974999999999994</v>
          </cell>
          <cell r="AZ532">
            <v>1.0149999999999999</v>
          </cell>
          <cell r="BB532">
            <v>61.224999999999994</v>
          </cell>
        </row>
        <row r="533">
          <cell r="AB533">
            <v>1.02</v>
          </cell>
          <cell r="AD533">
            <v>51.365000000000002</v>
          </cell>
          <cell r="AE533">
            <v>1.02</v>
          </cell>
          <cell r="AG533">
            <v>45.739999999999995</v>
          </cell>
          <cell r="AH533">
            <v>1.02</v>
          </cell>
          <cell r="AJ533">
            <v>38.24</v>
          </cell>
          <cell r="AK533">
            <v>1.02</v>
          </cell>
          <cell r="AM533">
            <v>27.614999999999998</v>
          </cell>
          <cell r="AN533">
            <v>1.02</v>
          </cell>
          <cell r="AP533">
            <v>19.489999999999998</v>
          </cell>
          <cell r="AQ533">
            <v>1.02</v>
          </cell>
          <cell r="AS533">
            <v>111.22499999999999</v>
          </cell>
          <cell r="AT533">
            <v>1.02</v>
          </cell>
          <cell r="AV533">
            <v>97.162499999999994</v>
          </cell>
          <cell r="AW533">
            <v>1.02</v>
          </cell>
          <cell r="AY533">
            <v>81.537499999999994</v>
          </cell>
          <cell r="AZ533">
            <v>1.02</v>
          </cell>
          <cell r="BB533">
            <v>58.099999999999994</v>
          </cell>
        </row>
        <row r="534">
          <cell r="AB534">
            <v>1.0249999999999999</v>
          </cell>
          <cell r="AD534">
            <v>50.739999999999995</v>
          </cell>
          <cell r="AE534">
            <v>1.0249999999999999</v>
          </cell>
          <cell r="AG534">
            <v>45.739999999999995</v>
          </cell>
          <cell r="AH534">
            <v>1.0249999999999999</v>
          </cell>
          <cell r="AJ534">
            <v>35.74</v>
          </cell>
          <cell r="AK534">
            <v>1.0249999999999999</v>
          </cell>
          <cell r="AM534">
            <v>28.24</v>
          </cell>
          <cell r="AN534">
            <v>1.0249999999999999</v>
          </cell>
          <cell r="AP534">
            <v>20.74</v>
          </cell>
          <cell r="AQ534">
            <v>1.0249999999999999</v>
          </cell>
          <cell r="AS534">
            <v>117.47499999999999</v>
          </cell>
          <cell r="AT534">
            <v>1.0249999999999999</v>
          </cell>
          <cell r="AV534">
            <v>100.28749999999999</v>
          </cell>
          <cell r="AW534">
            <v>1.0249999999999999</v>
          </cell>
          <cell r="AY534">
            <v>79.974999999999994</v>
          </cell>
          <cell r="AZ534">
            <v>1.0249999999999999</v>
          </cell>
          <cell r="BB534">
            <v>61.224999999999994</v>
          </cell>
        </row>
        <row r="535">
          <cell r="AB535">
            <v>1.03</v>
          </cell>
          <cell r="AD535">
            <v>53.864999999999995</v>
          </cell>
          <cell r="AE535">
            <v>1.03</v>
          </cell>
          <cell r="AG535">
            <v>45.115000000000002</v>
          </cell>
          <cell r="AH535">
            <v>1.03</v>
          </cell>
          <cell r="AJ535">
            <v>36.99</v>
          </cell>
          <cell r="AK535">
            <v>1.03</v>
          </cell>
          <cell r="AM535">
            <v>29.49</v>
          </cell>
          <cell r="AN535">
            <v>1.03</v>
          </cell>
          <cell r="AP535">
            <v>21.365000000000002</v>
          </cell>
          <cell r="AQ535">
            <v>1.03</v>
          </cell>
          <cell r="AS535">
            <v>115.91249999999999</v>
          </cell>
          <cell r="AT535">
            <v>1.03</v>
          </cell>
          <cell r="AV535">
            <v>98.724999999999994</v>
          </cell>
          <cell r="AW535">
            <v>1.03</v>
          </cell>
          <cell r="AY535">
            <v>84.662499999999994</v>
          </cell>
          <cell r="AZ535">
            <v>1.03</v>
          </cell>
          <cell r="BB535">
            <v>58.099999999999994</v>
          </cell>
        </row>
        <row r="536">
          <cell r="AB536">
            <v>1.0349999999999999</v>
          </cell>
          <cell r="AD536">
            <v>48.24</v>
          </cell>
          <cell r="AE536">
            <v>1.0349999999999999</v>
          </cell>
          <cell r="AG536">
            <v>44.49</v>
          </cell>
          <cell r="AH536">
            <v>1.0349999999999999</v>
          </cell>
          <cell r="AJ536">
            <v>35.115000000000002</v>
          </cell>
          <cell r="AK536">
            <v>1.0349999999999999</v>
          </cell>
          <cell r="AM536">
            <v>26.364999999999998</v>
          </cell>
          <cell r="AN536">
            <v>1.0349999999999999</v>
          </cell>
          <cell r="AP536">
            <v>19.489999999999998</v>
          </cell>
          <cell r="AQ536">
            <v>1.0349999999999999</v>
          </cell>
          <cell r="AS536">
            <v>117.47499999999999</v>
          </cell>
          <cell r="AT536">
            <v>1.0349999999999999</v>
          </cell>
          <cell r="AV536">
            <v>101.85</v>
          </cell>
          <cell r="AW536">
            <v>1.0349999999999999</v>
          </cell>
          <cell r="AY536">
            <v>76.849999999999994</v>
          </cell>
          <cell r="AZ536">
            <v>1.0349999999999999</v>
          </cell>
          <cell r="BB536">
            <v>61.224999999999994</v>
          </cell>
        </row>
        <row r="537">
          <cell r="AB537">
            <v>1.04</v>
          </cell>
          <cell r="AD537">
            <v>52.615000000000002</v>
          </cell>
          <cell r="AE537">
            <v>1.04</v>
          </cell>
          <cell r="AG537">
            <v>47.615000000000002</v>
          </cell>
          <cell r="AH537">
            <v>1.04</v>
          </cell>
          <cell r="AJ537">
            <v>39.489999999999995</v>
          </cell>
          <cell r="AK537">
            <v>1.04</v>
          </cell>
          <cell r="AM537">
            <v>26.99</v>
          </cell>
          <cell r="AN537">
            <v>1.04</v>
          </cell>
          <cell r="AP537">
            <v>20.114999999999998</v>
          </cell>
          <cell r="AQ537">
            <v>1.04</v>
          </cell>
          <cell r="AS537">
            <v>112.78749999999999</v>
          </cell>
          <cell r="AT537">
            <v>1.04</v>
          </cell>
          <cell r="AV537">
            <v>101.85</v>
          </cell>
          <cell r="AW537">
            <v>1.04</v>
          </cell>
          <cell r="AY537">
            <v>79.974999999999994</v>
          </cell>
          <cell r="AZ537">
            <v>1.04</v>
          </cell>
          <cell r="BB537">
            <v>61.224999999999994</v>
          </cell>
        </row>
        <row r="538">
          <cell r="AB538">
            <v>1.0449999999999999</v>
          </cell>
          <cell r="AD538">
            <v>51.99</v>
          </cell>
          <cell r="AE538">
            <v>1.0449999999999999</v>
          </cell>
          <cell r="AG538">
            <v>46.989999999999995</v>
          </cell>
          <cell r="AH538">
            <v>1.0449999999999999</v>
          </cell>
          <cell r="AJ538">
            <v>39.489999999999995</v>
          </cell>
          <cell r="AK538">
            <v>1.0449999999999999</v>
          </cell>
          <cell r="AM538">
            <v>26.364999999999998</v>
          </cell>
          <cell r="AN538">
            <v>1.0449999999999999</v>
          </cell>
          <cell r="AP538">
            <v>20.74</v>
          </cell>
          <cell r="AQ538">
            <v>1.0449999999999999</v>
          </cell>
          <cell r="AS538">
            <v>117.47499999999999</v>
          </cell>
          <cell r="AT538">
            <v>1.0449999999999999</v>
          </cell>
          <cell r="AV538">
            <v>103.41249999999999</v>
          </cell>
          <cell r="AW538">
            <v>1.0449999999999999</v>
          </cell>
          <cell r="AY538">
            <v>79.974999999999994</v>
          </cell>
          <cell r="AZ538">
            <v>1.0449999999999999</v>
          </cell>
          <cell r="BB538">
            <v>59.662499999999994</v>
          </cell>
        </row>
        <row r="539">
          <cell r="AB539">
            <v>1.05</v>
          </cell>
          <cell r="AD539">
            <v>50.114999999999995</v>
          </cell>
          <cell r="AE539">
            <v>1.05</v>
          </cell>
          <cell r="AG539">
            <v>45.115000000000002</v>
          </cell>
          <cell r="AH539">
            <v>1.05</v>
          </cell>
          <cell r="AJ539">
            <v>36.364999999999995</v>
          </cell>
          <cell r="AK539">
            <v>1.05</v>
          </cell>
          <cell r="AM539">
            <v>29.49</v>
          </cell>
          <cell r="AN539">
            <v>1.05</v>
          </cell>
          <cell r="AP539">
            <v>20.114999999999998</v>
          </cell>
          <cell r="AQ539">
            <v>1.05</v>
          </cell>
          <cell r="AS539">
            <v>114.35</v>
          </cell>
          <cell r="AT539">
            <v>1.05</v>
          </cell>
          <cell r="AV539">
            <v>94.037499999999994</v>
          </cell>
          <cell r="AW539">
            <v>1.05</v>
          </cell>
          <cell r="AY539">
            <v>76.849999999999994</v>
          </cell>
          <cell r="AZ539">
            <v>1.05</v>
          </cell>
          <cell r="BB539">
            <v>56.537499999999994</v>
          </cell>
        </row>
        <row r="540">
          <cell r="AB540">
            <v>1.0549999999999999</v>
          </cell>
          <cell r="AD540">
            <v>51.99</v>
          </cell>
          <cell r="AE540">
            <v>1.0549999999999999</v>
          </cell>
          <cell r="AG540">
            <v>47.615000000000002</v>
          </cell>
          <cell r="AH540">
            <v>1.0549999999999999</v>
          </cell>
          <cell r="AJ540">
            <v>36.364999999999995</v>
          </cell>
          <cell r="AK540">
            <v>1.0549999999999999</v>
          </cell>
          <cell r="AM540">
            <v>27.614999999999998</v>
          </cell>
          <cell r="AN540">
            <v>1.0549999999999999</v>
          </cell>
          <cell r="AP540">
            <v>20.74</v>
          </cell>
          <cell r="AQ540">
            <v>1.0549999999999999</v>
          </cell>
          <cell r="AS540">
            <v>114.35</v>
          </cell>
          <cell r="AT540">
            <v>1.0549999999999999</v>
          </cell>
          <cell r="AV540">
            <v>103.41249999999999</v>
          </cell>
          <cell r="AW540">
            <v>1.0549999999999999</v>
          </cell>
          <cell r="AY540">
            <v>83.1</v>
          </cell>
          <cell r="AZ540">
            <v>1.0549999999999999</v>
          </cell>
          <cell r="BB540">
            <v>59.662499999999994</v>
          </cell>
        </row>
        <row r="541">
          <cell r="AB541">
            <v>1.06</v>
          </cell>
          <cell r="AD541">
            <v>51.99</v>
          </cell>
          <cell r="AE541">
            <v>1.06</v>
          </cell>
          <cell r="AG541">
            <v>44.49</v>
          </cell>
          <cell r="AH541">
            <v>1.06</v>
          </cell>
          <cell r="AJ541">
            <v>35.115000000000002</v>
          </cell>
          <cell r="AK541">
            <v>1.06</v>
          </cell>
          <cell r="AM541">
            <v>27.614999999999998</v>
          </cell>
          <cell r="AN541">
            <v>1.06</v>
          </cell>
          <cell r="AP541">
            <v>20.74</v>
          </cell>
          <cell r="AQ541">
            <v>1.06</v>
          </cell>
          <cell r="AS541">
            <v>117.47499999999999</v>
          </cell>
          <cell r="AT541">
            <v>1.06</v>
          </cell>
          <cell r="AV541">
            <v>104.97499999999999</v>
          </cell>
          <cell r="AW541">
            <v>1.06</v>
          </cell>
          <cell r="AY541">
            <v>78.412499999999994</v>
          </cell>
          <cell r="AZ541">
            <v>1.06</v>
          </cell>
          <cell r="BB541">
            <v>59.662499999999994</v>
          </cell>
        </row>
        <row r="542">
          <cell r="AB542">
            <v>1.0649999999999999</v>
          </cell>
          <cell r="AD542">
            <v>50.739999999999995</v>
          </cell>
          <cell r="AE542">
            <v>1.0649999999999999</v>
          </cell>
          <cell r="AG542">
            <v>45.115000000000002</v>
          </cell>
          <cell r="AH542">
            <v>1.0649999999999999</v>
          </cell>
          <cell r="AJ542">
            <v>39.489999999999995</v>
          </cell>
          <cell r="AK542">
            <v>1.0649999999999999</v>
          </cell>
          <cell r="AM542">
            <v>28.24</v>
          </cell>
          <cell r="AN542">
            <v>1.0649999999999999</v>
          </cell>
          <cell r="AP542">
            <v>20.114999999999998</v>
          </cell>
          <cell r="AQ542">
            <v>1.0649999999999999</v>
          </cell>
          <cell r="AS542">
            <v>115.91249999999999</v>
          </cell>
          <cell r="AT542">
            <v>1.0649999999999999</v>
          </cell>
          <cell r="AV542">
            <v>103.41249999999999</v>
          </cell>
          <cell r="AW542">
            <v>1.0649999999999999</v>
          </cell>
          <cell r="AY542">
            <v>81.537499999999994</v>
          </cell>
          <cell r="AZ542">
            <v>1.0649999999999999</v>
          </cell>
          <cell r="BB542">
            <v>61.224999999999994</v>
          </cell>
        </row>
        <row r="543">
          <cell r="AB543">
            <v>1.07</v>
          </cell>
          <cell r="AD543">
            <v>51.365000000000002</v>
          </cell>
          <cell r="AE543">
            <v>1.07</v>
          </cell>
          <cell r="AG543">
            <v>47.615000000000002</v>
          </cell>
          <cell r="AH543">
            <v>1.07</v>
          </cell>
          <cell r="AJ543">
            <v>39.489999999999995</v>
          </cell>
          <cell r="AK543">
            <v>1.07</v>
          </cell>
          <cell r="AM543">
            <v>26.364999999999998</v>
          </cell>
          <cell r="AN543">
            <v>1.07</v>
          </cell>
          <cell r="AP543">
            <v>20.74</v>
          </cell>
          <cell r="AQ543">
            <v>1.07</v>
          </cell>
          <cell r="AS543">
            <v>122.16249999999999</v>
          </cell>
          <cell r="AT543">
            <v>1.07</v>
          </cell>
          <cell r="AV543">
            <v>103.41249999999999</v>
          </cell>
          <cell r="AW543">
            <v>1.07</v>
          </cell>
          <cell r="AY543">
            <v>83.1</v>
          </cell>
          <cell r="AZ543">
            <v>1.07</v>
          </cell>
          <cell r="BB543">
            <v>58.099999999999994</v>
          </cell>
        </row>
        <row r="544">
          <cell r="AB544">
            <v>1.075</v>
          </cell>
          <cell r="AD544">
            <v>51.365000000000002</v>
          </cell>
          <cell r="AE544">
            <v>1.075</v>
          </cell>
          <cell r="AG544">
            <v>46.989999999999995</v>
          </cell>
          <cell r="AH544">
            <v>1.075</v>
          </cell>
          <cell r="AJ544">
            <v>35.74</v>
          </cell>
          <cell r="AK544">
            <v>1.075</v>
          </cell>
          <cell r="AM544">
            <v>28.24</v>
          </cell>
          <cell r="AN544">
            <v>1.075</v>
          </cell>
          <cell r="AP544">
            <v>20.74</v>
          </cell>
          <cell r="AQ544">
            <v>1.075</v>
          </cell>
          <cell r="AS544">
            <v>123.72499999999999</v>
          </cell>
          <cell r="AT544">
            <v>1.075</v>
          </cell>
          <cell r="AV544">
            <v>104.97499999999999</v>
          </cell>
          <cell r="AW544">
            <v>1.075</v>
          </cell>
          <cell r="AY544">
            <v>79.974999999999994</v>
          </cell>
          <cell r="AZ544">
            <v>1.075</v>
          </cell>
          <cell r="BB544">
            <v>59.662499999999994</v>
          </cell>
        </row>
        <row r="545">
          <cell r="AB545">
            <v>1.08</v>
          </cell>
          <cell r="AD545">
            <v>52.615000000000002</v>
          </cell>
          <cell r="AE545">
            <v>1.08</v>
          </cell>
          <cell r="AG545">
            <v>43.24</v>
          </cell>
          <cell r="AH545">
            <v>1.08</v>
          </cell>
          <cell r="AJ545">
            <v>35.74</v>
          </cell>
          <cell r="AK545">
            <v>1.08</v>
          </cell>
          <cell r="AM545">
            <v>29.49</v>
          </cell>
          <cell r="AN545">
            <v>1.08</v>
          </cell>
          <cell r="AP545">
            <v>20.74</v>
          </cell>
          <cell r="AQ545">
            <v>1.08</v>
          </cell>
          <cell r="AS545">
            <v>115.91249999999999</v>
          </cell>
          <cell r="AT545">
            <v>1.08</v>
          </cell>
          <cell r="AV545">
            <v>101.85</v>
          </cell>
          <cell r="AW545">
            <v>1.08</v>
          </cell>
          <cell r="AY545">
            <v>81.537499999999994</v>
          </cell>
          <cell r="AZ545">
            <v>1.08</v>
          </cell>
          <cell r="BB545">
            <v>59.662499999999994</v>
          </cell>
        </row>
        <row r="546">
          <cell r="AB546">
            <v>1.085</v>
          </cell>
          <cell r="AD546">
            <v>54.49</v>
          </cell>
          <cell r="AE546">
            <v>1.085</v>
          </cell>
          <cell r="AG546">
            <v>43.864999999999995</v>
          </cell>
          <cell r="AH546">
            <v>1.085</v>
          </cell>
          <cell r="AJ546">
            <v>36.99</v>
          </cell>
          <cell r="AK546">
            <v>1.085</v>
          </cell>
          <cell r="AM546">
            <v>28.24</v>
          </cell>
          <cell r="AN546">
            <v>1.085</v>
          </cell>
          <cell r="AP546">
            <v>20.74</v>
          </cell>
          <cell r="AQ546">
            <v>1.085</v>
          </cell>
          <cell r="AS546">
            <v>111.22499999999999</v>
          </cell>
          <cell r="AT546">
            <v>1.085</v>
          </cell>
          <cell r="AV546">
            <v>108.1</v>
          </cell>
          <cell r="AW546">
            <v>1.085</v>
          </cell>
          <cell r="AY546">
            <v>79.974999999999994</v>
          </cell>
          <cell r="AZ546">
            <v>1.085</v>
          </cell>
          <cell r="BB546">
            <v>56.537499999999994</v>
          </cell>
        </row>
        <row r="547">
          <cell r="AB547">
            <v>1.0900000000000001</v>
          </cell>
          <cell r="AD547">
            <v>53.239999999999995</v>
          </cell>
          <cell r="AE547">
            <v>1.0900000000000001</v>
          </cell>
          <cell r="AG547">
            <v>47.615000000000002</v>
          </cell>
          <cell r="AH547">
            <v>1.0900000000000001</v>
          </cell>
          <cell r="AJ547">
            <v>38.24</v>
          </cell>
          <cell r="AK547">
            <v>1.0900000000000001</v>
          </cell>
          <cell r="AM547">
            <v>26.99</v>
          </cell>
          <cell r="AN547">
            <v>1.0900000000000001</v>
          </cell>
          <cell r="AP547">
            <v>19.489999999999998</v>
          </cell>
          <cell r="AQ547">
            <v>1.0900000000000001</v>
          </cell>
          <cell r="AS547">
            <v>109.66249999999999</v>
          </cell>
          <cell r="AT547">
            <v>1.0900000000000001</v>
          </cell>
          <cell r="AV547">
            <v>103.41249999999999</v>
          </cell>
          <cell r="AW547">
            <v>1.0900000000000001</v>
          </cell>
          <cell r="AY547">
            <v>81.537499999999994</v>
          </cell>
          <cell r="AZ547">
            <v>1.0900000000000001</v>
          </cell>
          <cell r="BB547">
            <v>62.787499999999994</v>
          </cell>
        </row>
        <row r="548">
          <cell r="AB548">
            <v>1.095</v>
          </cell>
          <cell r="AD548">
            <v>51.365000000000002</v>
          </cell>
          <cell r="AE548">
            <v>1.095</v>
          </cell>
          <cell r="AG548">
            <v>50.114999999999995</v>
          </cell>
          <cell r="AH548">
            <v>1.095</v>
          </cell>
          <cell r="AJ548">
            <v>39.489999999999995</v>
          </cell>
          <cell r="AK548">
            <v>1.095</v>
          </cell>
          <cell r="AM548">
            <v>28.865000000000002</v>
          </cell>
          <cell r="AN548">
            <v>1.095</v>
          </cell>
          <cell r="AP548">
            <v>20.74</v>
          </cell>
          <cell r="AQ548">
            <v>1.095</v>
          </cell>
          <cell r="AS548">
            <v>117.47499999999999</v>
          </cell>
          <cell r="AT548">
            <v>1.095</v>
          </cell>
          <cell r="AV548">
            <v>106.53749999999999</v>
          </cell>
          <cell r="AW548">
            <v>1.095</v>
          </cell>
          <cell r="AY548">
            <v>83.1</v>
          </cell>
          <cell r="AZ548">
            <v>1.095</v>
          </cell>
          <cell r="BB548">
            <v>58.099999999999994</v>
          </cell>
        </row>
        <row r="549">
          <cell r="AB549">
            <v>1.1000000000000001</v>
          </cell>
          <cell r="AD549">
            <v>52.615000000000002</v>
          </cell>
          <cell r="AE549">
            <v>1.1000000000000001</v>
          </cell>
          <cell r="AG549">
            <v>46.365000000000002</v>
          </cell>
          <cell r="AH549">
            <v>1.1000000000000001</v>
          </cell>
          <cell r="AJ549">
            <v>37.614999999999995</v>
          </cell>
          <cell r="AK549">
            <v>1.1000000000000001</v>
          </cell>
          <cell r="AM549">
            <v>29.49</v>
          </cell>
          <cell r="AN549">
            <v>1.1000000000000001</v>
          </cell>
          <cell r="AP549">
            <v>21.365000000000002</v>
          </cell>
          <cell r="AQ549">
            <v>1.1000000000000001</v>
          </cell>
          <cell r="AS549">
            <v>115.91249999999999</v>
          </cell>
          <cell r="AT549">
            <v>1.1000000000000001</v>
          </cell>
          <cell r="AV549">
            <v>98.724999999999994</v>
          </cell>
          <cell r="AW549">
            <v>1.1000000000000001</v>
          </cell>
          <cell r="AY549">
            <v>81.537499999999994</v>
          </cell>
          <cell r="AZ549">
            <v>1.1000000000000001</v>
          </cell>
          <cell r="BB549">
            <v>59.662499999999994</v>
          </cell>
        </row>
        <row r="550">
          <cell r="AB550">
            <v>1.105</v>
          </cell>
          <cell r="AD550">
            <v>50.739999999999995</v>
          </cell>
          <cell r="AE550">
            <v>1.105</v>
          </cell>
          <cell r="AG550">
            <v>43.864999999999995</v>
          </cell>
          <cell r="AH550">
            <v>1.105</v>
          </cell>
          <cell r="AJ550">
            <v>35.74</v>
          </cell>
          <cell r="AK550">
            <v>1.105</v>
          </cell>
          <cell r="AM550">
            <v>27.614999999999998</v>
          </cell>
          <cell r="AN550">
            <v>1.105</v>
          </cell>
          <cell r="AP550">
            <v>20.114999999999998</v>
          </cell>
          <cell r="AQ550">
            <v>1.105</v>
          </cell>
          <cell r="AS550">
            <v>115.91249999999999</v>
          </cell>
          <cell r="AT550">
            <v>1.105</v>
          </cell>
          <cell r="AV550">
            <v>104.97499999999999</v>
          </cell>
          <cell r="AW550">
            <v>1.105</v>
          </cell>
          <cell r="AY550">
            <v>79.974999999999994</v>
          </cell>
          <cell r="AZ550">
            <v>1.105</v>
          </cell>
          <cell r="BB550">
            <v>59.662499999999994</v>
          </cell>
        </row>
        <row r="551">
          <cell r="AB551">
            <v>1.1100000000000001</v>
          </cell>
          <cell r="AD551">
            <v>55.74</v>
          </cell>
          <cell r="AE551">
            <v>1.1100000000000001</v>
          </cell>
          <cell r="AG551">
            <v>45.739999999999995</v>
          </cell>
          <cell r="AH551">
            <v>1.1100000000000001</v>
          </cell>
          <cell r="AJ551">
            <v>36.99</v>
          </cell>
          <cell r="AK551">
            <v>1.1100000000000001</v>
          </cell>
          <cell r="AM551">
            <v>29.49</v>
          </cell>
          <cell r="AN551">
            <v>1.1100000000000001</v>
          </cell>
          <cell r="AP551">
            <v>20.114999999999998</v>
          </cell>
          <cell r="AQ551">
            <v>1.1100000000000001</v>
          </cell>
          <cell r="AS551">
            <v>120.6</v>
          </cell>
          <cell r="AT551">
            <v>1.1100000000000001</v>
          </cell>
          <cell r="AV551">
            <v>104.97499999999999</v>
          </cell>
          <cell r="AW551">
            <v>1.1100000000000001</v>
          </cell>
          <cell r="AY551">
            <v>76.849999999999994</v>
          </cell>
          <cell r="AZ551">
            <v>1.1100000000000001</v>
          </cell>
          <cell r="BB551">
            <v>59.662499999999994</v>
          </cell>
        </row>
        <row r="552">
          <cell r="AB552">
            <v>1.115</v>
          </cell>
          <cell r="AD552">
            <v>56.364999999999995</v>
          </cell>
          <cell r="AE552">
            <v>1.115</v>
          </cell>
          <cell r="AG552">
            <v>47.615000000000002</v>
          </cell>
          <cell r="AH552">
            <v>1.115</v>
          </cell>
          <cell r="AJ552">
            <v>39.489999999999995</v>
          </cell>
          <cell r="AK552">
            <v>1.115</v>
          </cell>
          <cell r="AM552">
            <v>26.99</v>
          </cell>
          <cell r="AN552">
            <v>1.115</v>
          </cell>
          <cell r="AP552">
            <v>20.114999999999998</v>
          </cell>
          <cell r="AQ552">
            <v>1.115</v>
          </cell>
          <cell r="AS552">
            <v>112.78749999999999</v>
          </cell>
          <cell r="AT552">
            <v>1.115</v>
          </cell>
          <cell r="AV552">
            <v>106.53749999999999</v>
          </cell>
          <cell r="AW552">
            <v>1.115</v>
          </cell>
          <cell r="AY552">
            <v>78.412499999999994</v>
          </cell>
          <cell r="AZ552">
            <v>1.115</v>
          </cell>
          <cell r="BB552">
            <v>61.224999999999994</v>
          </cell>
        </row>
        <row r="553">
          <cell r="AB553">
            <v>1.1200000000000001</v>
          </cell>
          <cell r="AD553">
            <v>53.239999999999995</v>
          </cell>
          <cell r="AE553">
            <v>1.1200000000000001</v>
          </cell>
          <cell r="AG553">
            <v>43.864999999999995</v>
          </cell>
          <cell r="AH553">
            <v>1.1200000000000001</v>
          </cell>
          <cell r="AJ553">
            <v>39.489999999999995</v>
          </cell>
          <cell r="AK553">
            <v>1.1200000000000001</v>
          </cell>
          <cell r="AM553">
            <v>26.99</v>
          </cell>
          <cell r="AN553">
            <v>1.1200000000000001</v>
          </cell>
          <cell r="AP553">
            <v>19.489999999999998</v>
          </cell>
          <cell r="AQ553">
            <v>1.1200000000000001</v>
          </cell>
          <cell r="AS553">
            <v>119.03749999999999</v>
          </cell>
          <cell r="AT553">
            <v>1.1200000000000001</v>
          </cell>
          <cell r="AV553">
            <v>101.85</v>
          </cell>
          <cell r="AW553">
            <v>1.1200000000000001</v>
          </cell>
          <cell r="AY553">
            <v>79.974999999999994</v>
          </cell>
          <cell r="AZ553">
            <v>1.1200000000000001</v>
          </cell>
          <cell r="BB553">
            <v>58.099999999999994</v>
          </cell>
        </row>
        <row r="554">
          <cell r="AB554">
            <v>1.125</v>
          </cell>
          <cell r="AD554">
            <v>49.49</v>
          </cell>
          <cell r="AE554">
            <v>1.125</v>
          </cell>
          <cell r="AG554">
            <v>48.864999999999995</v>
          </cell>
          <cell r="AH554">
            <v>1.125</v>
          </cell>
          <cell r="AJ554">
            <v>37.614999999999995</v>
          </cell>
          <cell r="AK554">
            <v>1.125</v>
          </cell>
          <cell r="AM554">
            <v>29.49</v>
          </cell>
          <cell r="AN554">
            <v>1.125</v>
          </cell>
          <cell r="AP554">
            <v>20.74</v>
          </cell>
          <cell r="AQ554">
            <v>1.125</v>
          </cell>
          <cell r="AS554">
            <v>119.03749999999999</v>
          </cell>
          <cell r="AT554">
            <v>1.125</v>
          </cell>
          <cell r="AV554">
            <v>104.97499999999999</v>
          </cell>
          <cell r="AW554">
            <v>1.125</v>
          </cell>
          <cell r="AY554">
            <v>83.1</v>
          </cell>
          <cell r="AZ554">
            <v>1.125</v>
          </cell>
          <cell r="BB554">
            <v>59.662499999999994</v>
          </cell>
        </row>
        <row r="555">
          <cell r="AB555">
            <v>1.1299999999999999</v>
          </cell>
          <cell r="AD555">
            <v>48.864999999999995</v>
          </cell>
          <cell r="AE555">
            <v>1.1299999999999999</v>
          </cell>
          <cell r="AG555">
            <v>48.864999999999995</v>
          </cell>
          <cell r="AH555">
            <v>1.1299999999999999</v>
          </cell>
          <cell r="AJ555">
            <v>37.614999999999995</v>
          </cell>
          <cell r="AK555">
            <v>1.1299999999999999</v>
          </cell>
          <cell r="AM555">
            <v>29.49</v>
          </cell>
          <cell r="AN555">
            <v>1.1299999999999999</v>
          </cell>
          <cell r="AP555">
            <v>21.365000000000002</v>
          </cell>
          <cell r="AQ555">
            <v>1.1299999999999999</v>
          </cell>
          <cell r="AS555">
            <v>112.78749999999999</v>
          </cell>
          <cell r="AT555">
            <v>1.1299999999999999</v>
          </cell>
          <cell r="AV555">
            <v>104.97499999999999</v>
          </cell>
          <cell r="AW555">
            <v>1.1299999999999999</v>
          </cell>
          <cell r="AY555">
            <v>84.662499999999994</v>
          </cell>
          <cell r="AZ555">
            <v>1.1299999999999999</v>
          </cell>
          <cell r="BB555">
            <v>59.662499999999994</v>
          </cell>
        </row>
        <row r="556">
          <cell r="AB556">
            <v>1.135</v>
          </cell>
          <cell r="AD556">
            <v>51.99</v>
          </cell>
          <cell r="AE556">
            <v>1.135</v>
          </cell>
          <cell r="AG556">
            <v>48.24</v>
          </cell>
          <cell r="AH556">
            <v>1.135</v>
          </cell>
          <cell r="AJ556">
            <v>36.99</v>
          </cell>
          <cell r="AK556">
            <v>1.135</v>
          </cell>
          <cell r="AM556">
            <v>26.99</v>
          </cell>
          <cell r="AN556">
            <v>1.135</v>
          </cell>
          <cell r="AP556">
            <v>20.74</v>
          </cell>
          <cell r="AQ556">
            <v>1.135</v>
          </cell>
          <cell r="AS556">
            <v>112.78749999999999</v>
          </cell>
          <cell r="AT556">
            <v>1.135</v>
          </cell>
          <cell r="AV556">
            <v>108.1</v>
          </cell>
          <cell r="AW556">
            <v>1.135</v>
          </cell>
          <cell r="AY556">
            <v>79.974999999999994</v>
          </cell>
          <cell r="AZ556">
            <v>1.135</v>
          </cell>
          <cell r="BB556">
            <v>59.662499999999994</v>
          </cell>
        </row>
        <row r="557">
          <cell r="AB557">
            <v>1.1399999999999999</v>
          </cell>
          <cell r="AD557">
            <v>57.615000000000002</v>
          </cell>
          <cell r="AE557">
            <v>1.1399999999999999</v>
          </cell>
          <cell r="AG557">
            <v>45.739999999999995</v>
          </cell>
          <cell r="AH557">
            <v>1.1399999999999999</v>
          </cell>
          <cell r="AJ557">
            <v>39.489999999999995</v>
          </cell>
          <cell r="AK557">
            <v>1.1399999999999999</v>
          </cell>
          <cell r="AM557">
            <v>28.24</v>
          </cell>
          <cell r="AN557">
            <v>1.1399999999999999</v>
          </cell>
          <cell r="AP557">
            <v>20.114999999999998</v>
          </cell>
          <cell r="AQ557">
            <v>1.1399999999999999</v>
          </cell>
          <cell r="AS557">
            <v>119.03749999999999</v>
          </cell>
          <cell r="AT557">
            <v>1.1399999999999999</v>
          </cell>
          <cell r="AV557">
            <v>104.97499999999999</v>
          </cell>
          <cell r="AW557">
            <v>1.1399999999999999</v>
          </cell>
          <cell r="AY557">
            <v>81.537499999999994</v>
          </cell>
          <cell r="AZ557">
            <v>1.1399999999999999</v>
          </cell>
          <cell r="BB557">
            <v>61.224999999999994</v>
          </cell>
        </row>
        <row r="558">
          <cell r="AB558">
            <v>1.145</v>
          </cell>
          <cell r="AD558">
            <v>56.364999999999995</v>
          </cell>
          <cell r="AE558">
            <v>1.145</v>
          </cell>
          <cell r="AG558">
            <v>45.115000000000002</v>
          </cell>
          <cell r="AH558">
            <v>1.145</v>
          </cell>
          <cell r="AJ558">
            <v>39.489999999999995</v>
          </cell>
          <cell r="AK558">
            <v>1.145</v>
          </cell>
          <cell r="AM558">
            <v>25.740000000000002</v>
          </cell>
          <cell r="AN558">
            <v>1.145</v>
          </cell>
          <cell r="AP558">
            <v>20.74</v>
          </cell>
          <cell r="AQ558">
            <v>1.145</v>
          </cell>
          <cell r="AS558">
            <v>120.6</v>
          </cell>
          <cell r="AT558">
            <v>1.145</v>
          </cell>
          <cell r="AV558">
            <v>106.53749999999999</v>
          </cell>
          <cell r="AW558">
            <v>1.145</v>
          </cell>
          <cell r="AY558">
            <v>79.974999999999994</v>
          </cell>
          <cell r="AZ558">
            <v>1.145</v>
          </cell>
          <cell r="BB558">
            <v>58.099999999999994</v>
          </cell>
        </row>
        <row r="559">
          <cell r="AB559">
            <v>1.1499999999999999</v>
          </cell>
          <cell r="AD559">
            <v>51.99</v>
          </cell>
          <cell r="AE559">
            <v>1.1499999999999999</v>
          </cell>
          <cell r="AG559">
            <v>48.864999999999995</v>
          </cell>
          <cell r="AH559">
            <v>1.1499999999999999</v>
          </cell>
          <cell r="AJ559">
            <v>38.24</v>
          </cell>
          <cell r="AK559">
            <v>1.1499999999999999</v>
          </cell>
          <cell r="AM559">
            <v>29.49</v>
          </cell>
          <cell r="AN559">
            <v>1.1499999999999999</v>
          </cell>
          <cell r="AP559">
            <v>21.365000000000002</v>
          </cell>
          <cell r="AQ559">
            <v>1.1499999999999999</v>
          </cell>
          <cell r="AS559">
            <v>119.03749999999999</v>
          </cell>
          <cell r="AT559">
            <v>1.1499999999999999</v>
          </cell>
          <cell r="AV559">
            <v>103.41249999999999</v>
          </cell>
          <cell r="AW559">
            <v>1.1499999999999999</v>
          </cell>
          <cell r="AY559">
            <v>78.412499999999994</v>
          </cell>
          <cell r="AZ559">
            <v>1.1499999999999999</v>
          </cell>
          <cell r="BB559">
            <v>61.224999999999994</v>
          </cell>
        </row>
        <row r="560">
          <cell r="AB560">
            <v>1.155</v>
          </cell>
          <cell r="AD560">
            <v>50.114999999999995</v>
          </cell>
          <cell r="AE560">
            <v>1.155</v>
          </cell>
          <cell r="AG560">
            <v>46.365000000000002</v>
          </cell>
          <cell r="AH560">
            <v>1.155</v>
          </cell>
          <cell r="AJ560">
            <v>36.99</v>
          </cell>
          <cell r="AK560">
            <v>1.155</v>
          </cell>
          <cell r="AM560">
            <v>29.49</v>
          </cell>
          <cell r="AN560">
            <v>1.155</v>
          </cell>
          <cell r="AP560">
            <v>21.365000000000002</v>
          </cell>
          <cell r="AQ560">
            <v>1.155</v>
          </cell>
          <cell r="AS560">
            <v>112.78749999999999</v>
          </cell>
          <cell r="AT560">
            <v>1.155</v>
          </cell>
          <cell r="AV560">
            <v>106.53749999999999</v>
          </cell>
          <cell r="AW560">
            <v>1.155</v>
          </cell>
          <cell r="AY560">
            <v>81.537499999999994</v>
          </cell>
          <cell r="AZ560">
            <v>1.155</v>
          </cell>
          <cell r="BB560">
            <v>59.662499999999994</v>
          </cell>
        </row>
        <row r="561">
          <cell r="AB561">
            <v>1.1599999999999999</v>
          </cell>
          <cell r="AD561">
            <v>51.365000000000002</v>
          </cell>
          <cell r="AE561">
            <v>1.1599999999999999</v>
          </cell>
          <cell r="AG561">
            <v>46.365000000000002</v>
          </cell>
          <cell r="AH561">
            <v>1.1599999999999999</v>
          </cell>
          <cell r="AJ561">
            <v>35.74</v>
          </cell>
          <cell r="AK561">
            <v>1.1599999999999999</v>
          </cell>
          <cell r="AM561">
            <v>28.24</v>
          </cell>
          <cell r="AN561">
            <v>1.1599999999999999</v>
          </cell>
          <cell r="AP561">
            <v>21.365000000000002</v>
          </cell>
          <cell r="AQ561">
            <v>1.1599999999999999</v>
          </cell>
          <cell r="AS561">
            <v>109.66249999999999</v>
          </cell>
          <cell r="AT561">
            <v>1.1599999999999999</v>
          </cell>
          <cell r="AV561">
            <v>106.53749999999999</v>
          </cell>
          <cell r="AW561">
            <v>1.1599999999999999</v>
          </cell>
          <cell r="AY561">
            <v>78.412499999999994</v>
          </cell>
          <cell r="AZ561">
            <v>1.1599999999999999</v>
          </cell>
          <cell r="BB561">
            <v>58.099999999999994</v>
          </cell>
        </row>
        <row r="562">
          <cell r="AB562">
            <v>1.165</v>
          </cell>
          <cell r="AD562">
            <v>55.74</v>
          </cell>
          <cell r="AE562">
            <v>1.165</v>
          </cell>
          <cell r="AG562">
            <v>46.365000000000002</v>
          </cell>
          <cell r="AH562">
            <v>1.165</v>
          </cell>
          <cell r="AJ562">
            <v>38.865000000000002</v>
          </cell>
          <cell r="AK562">
            <v>1.165</v>
          </cell>
          <cell r="AM562">
            <v>26.99</v>
          </cell>
          <cell r="AN562">
            <v>1.165</v>
          </cell>
          <cell r="AP562">
            <v>20.74</v>
          </cell>
          <cell r="AQ562">
            <v>1.165</v>
          </cell>
          <cell r="AS562">
            <v>117.47499999999999</v>
          </cell>
          <cell r="AT562">
            <v>1.165</v>
          </cell>
          <cell r="AV562">
            <v>111.22499999999999</v>
          </cell>
          <cell r="AW562">
            <v>1.165</v>
          </cell>
          <cell r="AY562">
            <v>81.537499999999994</v>
          </cell>
          <cell r="AZ562">
            <v>1.165</v>
          </cell>
          <cell r="BB562">
            <v>61.224999999999994</v>
          </cell>
        </row>
        <row r="563">
          <cell r="AB563">
            <v>1.17</v>
          </cell>
          <cell r="AD563">
            <v>55.115000000000002</v>
          </cell>
          <cell r="AE563">
            <v>1.17</v>
          </cell>
          <cell r="AG563">
            <v>48.24</v>
          </cell>
          <cell r="AH563">
            <v>1.17</v>
          </cell>
          <cell r="AJ563">
            <v>41.365000000000002</v>
          </cell>
          <cell r="AK563">
            <v>1.17</v>
          </cell>
          <cell r="AM563">
            <v>26.99</v>
          </cell>
          <cell r="AN563">
            <v>1.17</v>
          </cell>
          <cell r="AP563">
            <v>20.74</v>
          </cell>
          <cell r="AQ563">
            <v>1.17</v>
          </cell>
          <cell r="AS563">
            <v>122.16249999999999</v>
          </cell>
          <cell r="AT563">
            <v>1.17</v>
          </cell>
          <cell r="AV563">
            <v>104.97499999999999</v>
          </cell>
          <cell r="AW563">
            <v>1.17</v>
          </cell>
          <cell r="AY563">
            <v>81.537499999999994</v>
          </cell>
          <cell r="AZ563">
            <v>1.17</v>
          </cell>
          <cell r="BB563">
            <v>58.099999999999994</v>
          </cell>
        </row>
        <row r="564">
          <cell r="AB564">
            <v>1.175</v>
          </cell>
          <cell r="AD564">
            <v>54.49</v>
          </cell>
          <cell r="AE564">
            <v>1.175</v>
          </cell>
          <cell r="AG564">
            <v>48.864999999999995</v>
          </cell>
          <cell r="AH564">
            <v>1.175</v>
          </cell>
          <cell r="AJ564">
            <v>36.99</v>
          </cell>
          <cell r="AK564">
            <v>1.175</v>
          </cell>
          <cell r="AM564">
            <v>30.114999999999998</v>
          </cell>
          <cell r="AN564">
            <v>1.175</v>
          </cell>
          <cell r="AP564">
            <v>20.114999999999998</v>
          </cell>
          <cell r="AQ564">
            <v>1.175</v>
          </cell>
          <cell r="AS564">
            <v>126.85</v>
          </cell>
          <cell r="AT564">
            <v>1.175</v>
          </cell>
          <cell r="AV564">
            <v>104.97499999999999</v>
          </cell>
          <cell r="AW564">
            <v>1.175</v>
          </cell>
          <cell r="AY564">
            <v>83.1</v>
          </cell>
          <cell r="AZ564">
            <v>1.175</v>
          </cell>
          <cell r="BB564">
            <v>59.662499999999994</v>
          </cell>
        </row>
        <row r="565">
          <cell r="AB565">
            <v>1.18</v>
          </cell>
          <cell r="AD565">
            <v>53.239999999999995</v>
          </cell>
          <cell r="AE565">
            <v>1.18</v>
          </cell>
          <cell r="AG565">
            <v>44.49</v>
          </cell>
          <cell r="AH565">
            <v>1.18</v>
          </cell>
          <cell r="AJ565">
            <v>36.99</v>
          </cell>
          <cell r="AK565">
            <v>1.18</v>
          </cell>
          <cell r="AM565">
            <v>27.614999999999998</v>
          </cell>
          <cell r="AN565">
            <v>1.18</v>
          </cell>
          <cell r="AP565">
            <v>20.74</v>
          </cell>
          <cell r="AQ565">
            <v>1.18</v>
          </cell>
          <cell r="AS565">
            <v>117.47499999999999</v>
          </cell>
          <cell r="AT565">
            <v>1.18</v>
          </cell>
          <cell r="AV565">
            <v>104.97499999999999</v>
          </cell>
          <cell r="AW565">
            <v>1.18</v>
          </cell>
          <cell r="AY565">
            <v>83.1</v>
          </cell>
          <cell r="AZ565">
            <v>1.18</v>
          </cell>
          <cell r="BB565">
            <v>61.224999999999994</v>
          </cell>
        </row>
        <row r="566">
          <cell r="AB566">
            <v>1.1850000000000001</v>
          </cell>
          <cell r="AD566">
            <v>50.114999999999995</v>
          </cell>
          <cell r="AE566">
            <v>1.1850000000000001</v>
          </cell>
          <cell r="AG566">
            <v>47.615000000000002</v>
          </cell>
          <cell r="AH566">
            <v>1.1850000000000001</v>
          </cell>
          <cell r="AJ566">
            <v>36.364999999999995</v>
          </cell>
          <cell r="AK566">
            <v>1.1850000000000001</v>
          </cell>
          <cell r="AM566">
            <v>29.49</v>
          </cell>
          <cell r="AN566">
            <v>1.1850000000000001</v>
          </cell>
          <cell r="AP566">
            <v>20.114999999999998</v>
          </cell>
          <cell r="AQ566">
            <v>1.1850000000000001</v>
          </cell>
          <cell r="AS566">
            <v>112.78749999999999</v>
          </cell>
          <cell r="AT566">
            <v>1.1850000000000001</v>
          </cell>
          <cell r="AV566">
            <v>108.1</v>
          </cell>
          <cell r="AW566">
            <v>1.1850000000000001</v>
          </cell>
          <cell r="AY566">
            <v>78.412499999999994</v>
          </cell>
          <cell r="AZ566">
            <v>1.1850000000000001</v>
          </cell>
          <cell r="BB566">
            <v>58.099999999999994</v>
          </cell>
        </row>
        <row r="567">
          <cell r="AB567">
            <v>1.19</v>
          </cell>
          <cell r="AD567">
            <v>52.615000000000002</v>
          </cell>
          <cell r="AE567">
            <v>1.19</v>
          </cell>
          <cell r="AG567">
            <v>46.365000000000002</v>
          </cell>
          <cell r="AH567">
            <v>1.19</v>
          </cell>
          <cell r="AJ567">
            <v>38.865000000000002</v>
          </cell>
          <cell r="AK567">
            <v>1.19</v>
          </cell>
          <cell r="AM567">
            <v>26.99</v>
          </cell>
          <cell r="AN567">
            <v>1.19</v>
          </cell>
          <cell r="AP567">
            <v>19.489999999999998</v>
          </cell>
          <cell r="AQ567">
            <v>1.19</v>
          </cell>
          <cell r="AS567">
            <v>111.22499999999999</v>
          </cell>
          <cell r="AT567">
            <v>1.19</v>
          </cell>
          <cell r="AV567">
            <v>106.53749999999999</v>
          </cell>
          <cell r="AW567">
            <v>1.19</v>
          </cell>
          <cell r="AY567">
            <v>79.974999999999994</v>
          </cell>
          <cell r="AZ567">
            <v>1.19</v>
          </cell>
          <cell r="BB567">
            <v>61.224999999999994</v>
          </cell>
        </row>
        <row r="568">
          <cell r="AB568">
            <v>1.1950000000000001</v>
          </cell>
          <cell r="AD568">
            <v>53.239999999999995</v>
          </cell>
          <cell r="AE568">
            <v>1.1950000000000001</v>
          </cell>
          <cell r="AG568">
            <v>46.989999999999995</v>
          </cell>
          <cell r="AH568">
            <v>1.1950000000000001</v>
          </cell>
          <cell r="AJ568">
            <v>43.24</v>
          </cell>
          <cell r="AK568">
            <v>1.1950000000000001</v>
          </cell>
          <cell r="AM568">
            <v>27.614999999999998</v>
          </cell>
          <cell r="AN568">
            <v>1.1950000000000001</v>
          </cell>
          <cell r="AP568">
            <v>20.74</v>
          </cell>
          <cell r="AQ568">
            <v>1.1950000000000001</v>
          </cell>
          <cell r="AS568">
            <v>125.28749999999999</v>
          </cell>
          <cell r="AT568">
            <v>1.1950000000000001</v>
          </cell>
          <cell r="AV568">
            <v>108.1</v>
          </cell>
          <cell r="AW568">
            <v>1.1950000000000001</v>
          </cell>
          <cell r="AY568">
            <v>81.537499999999994</v>
          </cell>
          <cell r="AZ568">
            <v>1.1950000000000001</v>
          </cell>
          <cell r="BB568">
            <v>61.224999999999994</v>
          </cell>
        </row>
        <row r="569">
          <cell r="AB569">
            <v>1.2</v>
          </cell>
          <cell r="AD569">
            <v>53.864999999999995</v>
          </cell>
          <cell r="AE569">
            <v>1.2</v>
          </cell>
          <cell r="AG569">
            <v>46.989999999999995</v>
          </cell>
          <cell r="AH569">
            <v>1.2</v>
          </cell>
          <cell r="AJ569">
            <v>38.24</v>
          </cell>
          <cell r="AK569">
            <v>1.2</v>
          </cell>
          <cell r="AM569">
            <v>28.865000000000002</v>
          </cell>
          <cell r="AN569">
            <v>1.2</v>
          </cell>
          <cell r="AP569">
            <v>19.489999999999998</v>
          </cell>
          <cell r="AQ569">
            <v>1.2</v>
          </cell>
          <cell r="AS569">
            <v>115.91249999999999</v>
          </cell>
          <cell r="AT569">
            <v>1.2</v>
          </cell>
          <cell r="AV569">
            <v>100.28749999999999</v>
          </cell>
          <cell r="AW569">
            <v>1.2</v>
          </cell>
          <cell r="AY569">
            <v>79.974999999999994</v>
          </cell>
          <cell r="AZ569">
            <v>1.2</v>
          </cell>
          <cell r="BB569">
            <v>58.099999999999994</v>
          </cell>
        </row>
        <row r="570">
          <cell r="AB570">
            <v>1.2050000000000001</v>
          </cell>
          <cell r="AD570">
            <v>51.99</v>
          </cell>
          <cell r="AE570">
            <v>1.2050000000000001</v>
          </cell>
          <cell r="AG570">
            <v>47.615000000000002</v>
          </cell>
          <cell r="AH570">
            <v>1.2050000000000001</v>
          </cell>
          <cell r="AJ570">
            <v>36.364999999999995</v>
          </cell>
          <cell r="AK570">
            <v>1.2050000000000001</v>
          </cell>
          <cell r="AM570">
            <v>28.865000000000002</v>
          </cell>
          <cell r="AN570">
            <v>1.2050000000000001</v>
          </cell>
          <cell r="AP570">
            <v>21.990000000000002</v>
          </cell>
          <cell r="AQ570">
            <v>1.2050000000000001</v>
          </cell>
          <cell r="AS570">
            <v>126.85</v>
          </cell>
          <cell r="AT570">
            <v>1.2050000000000001</v>
          </cell>
          <cell r="AV570">
            <v>104.97499999999999</v>
          </cell>
          <cell r="AW570">
            <v>1.2050000000000001</v>
          </cell>
          <cell r="AY570">
            <v>83.1</v>
          </cell>
          <cell r="AZ570">
            <v>1.2050000000000001</v>
          </cell>
          <cell r="BB570">
            <v>59.662499999999994</v>
          </cell>
        </row>
        <row r="571">
          <cell r="AB571">
            <v>1.21</v>
          </cell>
          <cell r="AD571">
            <v>55.74</v>
          </cell>
          <cell r="AE571">
            <v>1.21</v>
          </cell>
          <cell r="AG571">
            <v>48.24</v>
          </cell>
          <cell r="AH571">
            <v>1.21</v>
          </cell>
          <cell r="AJ571">
            <v>35.74</v>
          </cell>
          <cell r="AK571">
            <v>1.21</v>
          </cell>
          <cell r="AM571">
            <v>28.24</v>
          </cell>
          <cell r="AN571">
            <v>1.21</v>
          </cell>
          <cell r="AP571">
            <v>20.114999999999998</v>
          </cell>
          <cell r="AQ571">
            <v>1.21</v>
          </cell>
          <cell r="AS571">
            <v>117.47499999999999</v>
          </cell>
          <cell r="AT571">
            <v>1.21</v>
          </cell>
          <cell r="AV571">
            <v>104.97499999999999</v>
          </cell>
          <cell r="AW571">
            <v>1.21</v>
          </cell>
          <cell r="AY571">
            <v>81.537499999999994</v>
          </cell>
          <cell r="AZ571">
            <v>1.21</v>
          </cell>
          <cell r="BB571">
            <v>59.662499999999994</v>
          </cell>
        </row>
        <row r="572">
          <cell r="AB572">
            <v>1.2150000000000001</v>
          </cell>
          <cell r="AD572">
            <v>53.864999999999995</v>
          </cell>
          <cell r="AE572">
            <v>1.2150000000000001</v>
          </cell>
          <cell r="AG572">
            <v>45.115000000000002</v>
          </cell>
          <cell r="AH572">
            <v>1.2150000000000001</v>
          </cell>
          <cell r="AJ572">
            <v>38.865000000000002</v>
          </cell>
          <cell r="AK572">
            <v>1.2150000000000001</v>
          </cell>
          <cell r="AM572">
            <v>26.364999999999998</v>
          </cell>
          <cell r="AN572">
            <v>1.2150000000000001</v>
          </cell>
          <cell r="AP572">
            <v>20.114999999999998</v>
          </cell>
          <cell r="AQ572">
            <v>1.2150000000000001</v>
          </cell>
          <cell r="AS572">
            <v>119.03749999999999</v>
          </cell>
          <cell r="AT572">
            <v>1.2150000000000001</v>
          </cell>
          <cell r="AV572">
            <v>108.1</v>
          </cell>
          <cell r="AW572">
            <v>1.2150000000000001</v>
          </cell>
          <cell r="AY572">
            <v>79.974999999999994</v>
          </cell>
          <cell r="AZ572">
            <v>1.2150000000000001</v>
          </cell>
          <cell r="BB572">
            <v>59.662499999999994</v>
          </cell>
        </row>
        <row r="573">
          <cell r="AB573">
            <v>1.22</v>
          </cell>
          <cell r="AD573">
            <v>51.99</v>
          </cell>
          <cell r="AE573">
            <v>1.22</v>
          </cell>
          <cell r="AG573">
            <v>45.115000000000002</v>
          </cell>
          <cell r="AH573">
            <v>1.22</v>
          </cell>
          <cell r="AJ573">
            <v>42.614999999999995</v>
          </cell>
          <cell r="AK573">
            <v>1.22</v>
          </cell>
          <cell r="AM573">
            <v>26.99</v>
          </cell>
          <cell r="AN573">
            <v>1.22</v>
          </cell>
          <cell r="AP573">
            <v>20.114999999999998</v>
          </cell>
          <cell r="AQ573">
            <v>1.22</v>
          </cell>
          <cell r="AS573">
            <v>114.35</v>
          </cell>
          <cell r="AT573">
            <v>1.22</v>
          </cell>
          <cell r="AV573">
            <v>106.53749999999999</v>
          </cell>
          <cell r="AW573">
            <v>1.22</v>
          </cell>
          <cell r="AY573">
            <v>81.537499999999994</v>
          </cell>
          <cell r="AZ573">
            <v>1.22</v>
          </cell>
          <cell r="BB573">
            <v>58.099999999999994</v>
          </cell>
        </row>
        <row r="574">
          <cell r="AB574">
            <v>1.2250000000000001</v>
          </cell>
          <cell r="AD574">
            <v>52.615000000000002</v>
          </cell>
          <cell r="AE574">
            <v>1.2250000000000001</v>
          </cell>
          <cell r="AG574">
            <v>50.114999999999995</v>
          </cell>
          <cell r="AH574">
            <v>1.2250000000000001</v>
          </cell>
          <cell r="AJ574">
            <v>36.99</v>
          </cell>
          <cell r="AK574">
            <v>1.2250000000000001</v>
          </cell>
          <cell r="AM574">
            <v>30.114999999999998</v>
          </cell>
          <cell r="AN574">
            <v>1.2250000000000001</v>
          </cell>
          <cell r="AP574">
            <v>21.990000000000002</v>
          </cell>
          <cell r="AQ574">
            <v>1.2250000000000001</v>
          </cell>
          <cell r="AS574">
            <v>120.6</v>
          </cell>
          <cell r="AT574">
            <v>1.2250000000000001</v>
          </cell>
          <cell r="AV574">
            <v>101.85</v>
          </cell>
          <cell r="AW574">
            <v>1.2250000000000001</v>
          </cell>
          <cell r="AY574">
            <v>79.974999999999994</v>
          </cell>
          <cell r="AZ574">
            <v>1.2250000000000001</v>
          </cell>
          <cell r="BB574">
            <v>59.662499999999994</v>
          </cell>
        </row>
        <row r="575">
          <cell r="AB575">
            <v>1.23</v>
          </cell>
          <cell r="AD575">
            <v>52.615000000000002</v>
          </cell>
          <cell r="AE575">
            <v>1.23</v>
          </cell>
          <cell r="AG575">
            <v>48.864999999999995</v>
          </cell>
          <cell r="AH575">
            <v>1.23</v>
          </cell>
          <cell r="AJ575">
            <v>36.99</v>
          </cell>
          <cell r="AK575">
            <v>1.23</v>
          </cell>
          <cell r="AM575">
            <v>28.865000000000002</v>
          </cell>
          <cell r="AN575">
            <v>1.23</v>
          </cell>
          <cell r="AP575">
            <v>21.365000000000002</v>
          </cell>
          <cell r="AQ575">
            <v>1.23</v>
          </cell>
          <cell r="AS575">
            <v>115.91249999999999</v>
          </cell>
          <cell r="AT575">
            <v>1.23</v>
          </cell>
          <cell r="AV575">
            <v>100.28749999999999</v>
          </cell>
          <cell r="AW575">
            <v>1.23</v>
          </cell>
          <cell r="AY575">
            <v>83.1</v>
          </cell>
          <cell r="AZ575">
            <v>1.23</v>
          </cell>
          <cell r="BB575">
            <v>58.099999999999994</v>
          </cell>
        </row>
        <row r="576">
          <cell r="AB576">
            <v>1.2350000000000001</v>
          </cell>
          <cell r="AD576">
            <v>55.74</v>
          </cell>
          <cell r="AE576">
            <v>1.2350000000000001</v>
          </cell>
          <cell r="AG576">
            <v>45.115000000000002</v>
          </cell>
          <cell r="AH576">
            <v>1.2350000000000001</v>
          </cell>
          <cell r="AJ576">
            <v>35.74</v>
          </cell>
          <cell r="AK576">
            <v>1.2350000000000001</v>
          </cell>
          <cell r="AM576">
            <v>27.614999999999998</v>
          </cell>
          <cell r="AN576">
            <v>1.2350000000000001</v>
          </cell>
          <cell r="AP576">
            <v>19.489999999999998</v>
          </cell>
          <cell r="AQ576">
            <v>1.2350000000000001</v>
          </cell>
          <cell r="AS576">
            <v>119.03749999999999</v>
          </cell>
          <cell r="AT576">
            <v>1.2350000000000001</v>
          </cell>
          <cell r="AV576">
            <v>106.53749999999999</v>
          </cell>
          <cell r="AW576">
            <v>1.2350000000000001</v>
          </cell>
          <cell r="AY576">
            <v>84.662499999999994</v>
          </cell>
          <cell r="AZ576">
            <v>1.2350000000000001</v>
          </cell>
          <cell r="BB576">
            <v>59.662499999999994</v>
          </cell>
        </row>
        <row r="577">
          <cell r="AB577">
            <v>1.24</v>
          </cell>
          <cell r="AD577">
            <v>57.615000000000002</v>
          </cell>
          <cell r="AE577">
            <v>1.24</v>
          </cell>
          <cell r="AG577">
            <v>48.24</v>
          </cell>
          <cell r="AH577">
            <v>1.24</v>
          </cell>
          <cell r="AJ577">
            <v>38.865000000000002</v>
          </cell>
          <cell r="AK577">
            <v>1.24</v>
          </cell>
          <cell r="AM577">
            <v>28.24</v>
          </cell>
          <cell r="AN577">
            <v>1.24</v>
          </cell>
          <cell r="AP577">
            <v>20.114999999999998</v>
          </cell>
          <cell r="AQ577">
            <v>1.24</v>
          </cell>
          <cell r="AS577">
            <v>119.03749999999999</v>
          </cell>
          <cell r="AT577">
            <v>1.24</v>
          </cell>
          <cell r="AV577">
            <v>106.53749999999999</v>
          </cell>
          <cell r="AW577">
            <v>1.24</v>
          </cell>
          <cell r="AY577">
            <v>79.974999999999994</v>
          </cell>
          <cell r="AZ577">
            <v>1.24</v>
          </cell>
          <cell r="BB577">
            <v>61.224999999999994</v>
          </cell>
        </row>
        <row r="578">
          <cell r="AB578">
            <v>1.2450000000000001</v>
          </cell>
          <cell r="AD578">
            <v>54.49</v>
          </cell>
          <cell r="AE578">
            <v>1.2450000000000001</v>
          </cell>
          <cell r="AG578">
            <v>46.989999999999995</v>
          </cell>
          <cell r="AH578">
            <v>1.2450000000000001</v>
          </cell>
          <cell r="AJ578">
            <v>40.739999999999995</v>
          </cell>
          <cell r="AK578">
            <v>1.2450000000000001</v>
          </cell>
          <cell r="AM578">
            <v>27.614999999999998</v>
          </cell>
          <cell r="AN578">
            <v>1.2450000000000001</v>
          </cell>
          <cell r="AP578">
            <v>20.114999999999998</v>
          </cell>
          <cell r="AQ578">
            <v>1.2450000000000001</v>
          </cell>
          <cell r="AS578">
            <v>128.41249999999999</v>
          </cell>
          <cell r="AT578">
            <v>1.2450000000000001</v>
          </cell>
          <cell r="AV578">
            <v>104.97499999999999</v>
          </cell>
          <cell r="AW578">
            <v>1.2450000000000001</v>
          </cell>
          <cell r="AY578">
            <v>81.537499999999994</v>
          </cell>
          <cell r="AZ578">
            <v>1.2450000000000001</v>
          </cell>
          <cell r="BB578">
            <v>61.224999999999994</v>
          </cell>
        </row>
        <row r="579">
          <cell r="AB579">
            <v>1.25</v>
          </cell>
          <cell r="AD579">
            <v>53.864999999999995</v>
          </cell>
          <cell r="AE579">
            <v>1.25</v>
          </cell>
          <cell r="AG579">
            <v>50.114999999999995</v>
          </cell>
          <cell r="AH579">
            <v>1.25</v>
          </cell>
          <cell r="AJ579">
            <v>37.614999999999995</v>
          </cell>
          <cell r="AK579">
            <v>1.25</v>
          </cell>
          <cell r="AM579">
            <v>30.114999999999998</v>
          </cell>
          <cell r="AN579">
            <v>1.25</v>
          </cell>
          <cell r="AP579">
            <v>20.74</v>
          </cell>
          <cell r="AQ579">
            <v>1.25</v>
          </cell>
          <cell r="AS579">
            <v>112.78749999999999</v>
          </cell>
          <cell r="AT579">
            <v>1.25</v>
          </cell>
          <cell r="AV579">
            <v>103.41249999999999</v>
          </cell>
          <cell r="AW579">
            <v>1.25</v>
          </cell>
          <cell r="AY579">
            <v>81.537499999999994</v>
          </cell>
          <cell r="AZ579">
            <v>1.25</v>
          </cell>
          <cell r="BB579">
            <v>61.224999999999994</v>
          </cell>
        </row>
        <row r="580">
          <cell r="AB580">
            <v>1.2549999999999999</v>
          </cell>
          <cell r="AD580">
            <v>51.365000000000002</v>
          </cell>
          <cell r="AE580">
            <v>1.2549999999999999</v>
          </cell>
          <cell r="AG580">
            <v>46.365000000000002</v>
          </cell>
          <cell r="AH580">
            <v>1.2549999999999999</v>
          </cell>
          <cell r="AJ580">
            <v>38.865000000000002</v>
          </cell>
          <cell r="AK580">
            <v>1.2549999999999999</v>
          </cell>
          <cell r="AM580">
            <v>28.865000000000002</v>
          </cell>
          <cell r="AN580">
            <v>1.2549999999999999</v>
          </cell>
          <cell r="AP580">
            <v>20.114999999999998</v>
          </cell>
          <cell r="AQ580">
            <v>1.2549999999999999</v>
          </cell>
          <cell r="AS580">
            <v>112.78749999999999</v>
          </cell>
          <cell r="AT580">
            <v>1.2549999999999999</v>
          </cell>
          <cell r="AV580">
            <v>103.41249999999999</v>
          </cell>
          <cell r="AW580">
            <v>1.2549999999999999</v>
          </cell>
          <cell r="AY580">
            <v>79.974999999999994</v>
          </cell>
          <cell r="AZ580">
            <v>1.2549999999999999</v>
          </cell>
          <cell r="BB580">
            <v>58.099999999999994</v>
          </cell>
        </row>
        <row r="581">
          <cell r="AB581">
            <v>1.26</v>
          </cell>
          <cell r="AD581">
            <v>53.239999999999995</v>
          </cell>
          <cell r="AE581">
            <v>1.26</v>
          </cell>
          <cell r="AG581">
            <v>46.365000000000002</v>
          </cell>
          <cell r="AH581">
            <v>1.26</v>
          </cell>
          <cell r="AJ581">
            <v>36.99</v>
          </cell>
          <cell r="AK581">
            <v>1.26</v>
          </cell>
          <cell r="AM581">
            <v>28.24</v>
          </cell>
          <cell r="AN581">
            <v>1.26</v>
          </cell>
          <cell r="AP581">
            <v>19.489999999999998</v>
          </cell>
          <cell r="AQ581">
            <v>1.26</v>
          </cell>
          <cell r="AS581">
            <v>115.91249999999999</v>
          </cell>
          <cell r="AT581">
            <v>1.26</v>
          </cell>
          <cell r="AV581">
            <v>104.97499999999999</v>
          </cell>
          <cell r="AW581">
            <v>1.26</v>
          </cell>
          <cell r="AY581">
            <v>83.1</v>
          </cell>
          <cell r="AZ581">
            <v>1.26</v>
          </cell>
          <cell r="BB581">
            <v>59.662499999999994</v>
          </cell>
        </row>
        <row r="582">
          <cell r="AB582">
            <v>1.2649999999999999</v>
          </cell>
          <cell r="AD582">
            <v>57.615000000000002</v>
          </cell>
          <cell r="AE582">
            <v>1.2649999999999999</v>
          </cell>
          <cell r="AG582">
            <v>48.24</v>
          </cell>
          <cell r="AH582">
            <v>1.2649999999999999</v>
          </cell>
          <cell r="AJ582">
            <v>38.24</v>
          </cell>
          <cell r="AK582">
            <v>1.2649999999999999</v>
          </cell>
          <cell r="AM582">
            <v>26.99</v>
          </cell>
          <cell r="AN582">
            <v>1.2649999999999999</v>
          </cell>
          <cell r="AP582">
            <v>20.114999999999998</v>
          </cell>
          <cell r="AQ582">
            <v>1.2649999999999999</v>
          </cell>
          <cell r="AS582">
            <v>125.28749999999999</v>
          </cell>
          <cell r="AT582">
            <v>1.2649999999999999</v>
          </cell>
          <cell r="AV582">
            <v>109.66249999999999</v>
          </cell>
          <cell r="AW582">
            <v>1.2649999999999999</v>
          </cell>
          <cell r="AY582">
            <v>79.974999999999994</v>
          </cell>
          <cell r="AZ582">
            <v>1.2649999999999999</v>
          </cell>
          <cell r="BB582">
            <v>61.224999999999994</v>
          </cell>
        </row>
        <row r="583">
          <cell r="AB583">
            <v>1.27</v>
          </cell>
          <cell r="AD583">
            <v>58.24</v>
          </cell>
          <cell r="AE583">
            <v>1.27</v>
          </cell>
          <cell r="AG583">
            <v>50.114999999999995</v>
          </cell>
          <cell r="AH583">
            <v>1.27</v>
          </cell>
          <cell r="AJ583">
            <v>38.24</v>
          </cell>
          <cell r="AK583">
            <v>1.27</v>
          </cell>
          <cell r="AM583">
            <v>28.24</v>
          </cell>
          <cell r="AN583">
            <v>1.27</v>
          </cell>
          <cell r="AP583">
            <v>19.489999999999998</v>
          </cell>
          <cell r="AQ583">
            <v>1.27</v>
          </cell>
          <cell r="AS583">
            <v>117.47499999999999</v>
          </cell>
          <cell r="AT583">
            <v>1.27</v>
          </cell>
          <cell r="AV583">
            <v>103.41249999999999</v>
          </cell>
          <cell r="AW583">
            <v>1.27</v>
          </cell>
          <cell r="AY583">
            <v>78.412499999999994</v>
          </cell>
          <cell r="AZ583">
            <v>1.27</v>
          </cell>
          <cell r="BB583">
            <v>59.662499999999994</v>
          </cell>
        </row>
        <row r="584">
          <cell r="AB584">
            <v>1.2749999999999999</v>
          </cell>
          <cell r="AD584">
            <v>55.115000000000002</v>
          </cell>
          <cell r="AE584">
            <v>1.2749999999999999</v>
          </cell>
          <cell r="AG584">
            <v>48.24</v>
          </cell>
          <cell r="AH584">
            <v>1.2749999999999999</v>
          </cell>
          <cell r="AJ584">
            <v>38.865000000000002</v>
          </cell>
          <cell r="AK584">
            <v>1.2749999999999999</v>
          </cell>
          <cell r="AM584">
            <v>29.49</v>
          </cell>
          <cell r="AN584">
            <v>1.2749999999999999</v>
          </cell>
          <cell r="AP584">
            <v>21.365000000000002</v>
          </cell>
          <cell r="AQ584">
            <v>1.2749999999999999</v>
          </cell>
          <cell r="AS584">
            <v>119.03749999999999</v>
          </cell>
          <cell r="AT584">
            <v>1.2749999999999999</v>
          </cell>
          <cell r="AV584">
            <v>101.85</v>
          </cell>
          <cell r="AW584">
            <v>1.2749999999999999</v>
          </cell>
          <cell r="AY584">
            <v>79.974999999999994</v>
          </cell>
          <cell r="AZ584">
            <v>1.2749999999999999</v>
          </cell>
          <cell r="BB584">
            <v>59.662499999999994</v>
          </cell>
        </row>
        <row r="585">
          <cell r="AB585">
            <v>1.28</v>
          </cell>
          <cell r="AD585">
            <v>52.615000000000002</v>
          </cell>
          <cell r="AE585">
            <v>1.28</v>
          </cell>
          <cell r="AG585">
            <v>47.615000000000002</v>
          </cell>
          <cell r="AH585">
            <v>1.28</v>
          </cell>
          <cell r="AJ585">
            <v>39.489999999999995</v>
          </cell>
          <cell r="AK585">
            <v>1.28</v>
          </cell>
          <cell r="AM585">
            <v>30.114999999999998</v>
          </cell>
          <cell r="AN585">
            <v>1.28</v>
          </cell>
          <cell r="AP585">
            <v>21.365000000000002</v>
          </cell>
          <cell r="AQ585">
            <v>1.28</v>
          </cell>
          <cell r="AS585">
            <v>117.47499999999999</v>
          </cell>
          <cell r="AT585">
            <v>1.28</v>
          </cell>
          <cell r="AV585">
            <v>101.85</v>
          </cell>
          <cell r="AW585">
            <v>1.28</v>
          </cell>
          <cell r="AY585">
            <v>84.662499999999994</v>
          </cell>
          <cell r="AZ585">
            <v>1.28</v>
          </cell>
          <cell r="BB585">
            <v>56.537499999999994</v>
          </cell>
        </row>
        <row r="586">
          <cell r="AB586">
            <v>1.2849999999999999</v>
          </cell>
          <cell r="AD586">
            <v>50.739999999999995</v>
          </cell>
          <cell r="AE586">
            <v>1.2849999999999999</v>
          </cell>
          <cell r="AG586">
            <v>48.24</v>
          </cell>
          <cell r="AH586">
            <v>1.2849999999999999</v>
          </cell>
          <cell r="AJ586">
            <v>38.865000000000002</v>
          </cell>
          <cell r="AK586">
            <v>1.2849999999999999</v>
          </cell>
          <cell r="AM586">
            <v>28.24</v>
          </cell>
          <cell r="AN586">
            <v>1.2849999999999999</v>
          </cell>
          <cell r="AP586">
            <v>20.114999999999998</v>
          </cell>
          <cell r="AQ586">
            <v>1.2849999999999999</v>
          </cell>
          <cell r="AS586">
            <v>119.03749999999999</v>
          </cell>
          <cell r="AT586">
            <v>1.2849999999999999</v>
          </cell>
          <cell r="AV586">
            <v>106.53749999999999</v>
          </cell>
          <cell r="AW586">
            <v>1.2849999999999999</v>
          </cell>
          <cell r="AY586">
            <v>81.537499999999994</v>
          </cell>
          <cell r="AZ586">
            <v>1.2849999999999999</v>
          </cell>
          <cell r="BB586">
            <v>58.099999999999994</v>
          </cell>
        </row>
        <row r="587">
          <cell r="AB587">
            <v>1.29</v>
          </cell>
          <cell r="AD587">
            <v>54.49</v>
          </cell>
          <cell r="AE587">
            <v>1.29</v>
          </cell>
          <cell r="AG587">
            <v>49.49</v>
          </cell>
          <cell r="AH587">
            <v>1.29</v>
          </cell>
          <cell r="AJ587">
            <v>38.865000000000002</v>
          </cell>
          <cell r="AK587">
            <v>1.29</v>
          </cell>
          <cell r="AM587">
            <v>26.364999999999998</v>
          </cell>
          <cell r="AN587">
            <v>1.29</v>
          </cell>
          <cell r="AP587">
            <v>20.114999999999998</v>
          </cell>
          <cell r="AQ587">
            <v>1.29</v>
          </cell>
          <cell r="AS587">
            <v>119.03749999999999</v>
          </cell>
          <cell r="AT587">
            <v>1.29</v>
          </cell>
          <cell r="AV587">
            <v>104.97499999999999</v>
          </cell>
          <cell r="AW587">
            <v>1.29</v>
          </cell>
          <cell r="AY587">
            <v>83.1</v>
          </cell>
          <cell r="AZ587">
            <v>1.29</v>
          </cell>
          <cell r="BB587">
            <v>61.224999999999994</v>
          </cell>
        </row>
        <row r="588">
          <cell r="AB588">
            <v>1.2949999999999999</v>
          </cell>
          <cell r="AD588">
            <v>55.115000000000002</v>
          </cell>
          <cell r="AE588">
            <v>1.2949999999999999</v>
          </cell>
          <cell r="AG588">
            <v>46.365000000000002</v>
          </cell>
          <cell r="AH588">
            <v>1.2949999999999999</v>
          </cell>
          <cell r="AJ588">
            <v>40.739999999999995</v>
          </cell>
          <cell r="AK588">
            <v>1.2949999999999999</v>
          </cell>
          <cell r="AM588">
            <v>29.49</v>
          </cell>
          <cell r="AN588">
            <v>1.2949999999999999</v>
          </cell>
          <cell r="AP588">
            <v>21.365000000000002</v>
          </cell>
          <cell r="AQ588">
            <v>1.2949999999999999</v>
          </cell>
          <cell r="AS588">
            <v>120.6</v>
          </cell>
          <cell r="AT588">
            <v>1.2949999999999999</v>
          </cell>
          <cell r="AV588">
            <v>104.97499999999999</v>
          </cell>
          <cell r="AW588">
            <v>1.2949999999999999</v>
          </cell>
          <cell r="AY588">
            <v>79.974999999999994</v>
          </cell>
          <cell r="AZ588">
            <v>1.2949999999999999</v>
          </cell>
          <cell r="BB588">
            <v>58.099999999999994</v>
          </cell>
        </row>
        <row r="589">
          <cell r="AB589">
            <v>1.3</v>
          </cell>
          <cell r="AD589">
            <v>56.364999999999995</v>
          </cell>
          <cell r="AE589">
            <v>1.3</v>
          </cell>
          <cell r="AG589">
            <v>45.115000000000002</v>
          </cell>
          <cell r="AH589">
            <v>1.3</v>
          </cell>
          <cell r="AJ589">
            <v>36.99</v>
          </cell>
          <cell r="AK589">
            <v>1.3</v>
          </cell>
          <cell r="AM589">
            <v>29.49</v>
          </cell>
          <cell r="AN589">
            <v>1.3</v>
          </cell>
          <cell r="AP589">
            <v>21.365000000000002</v>
          </cell>
          <cell r="AQ589">
            <v>1.3</v>
          </cell>
          <cell r="AS589">
            <v>122.16249999999999</v>
          </cell>
          <cell r="AT589">
            <v>1.3</v>
          </cell>
          <cell r="AV589">
            <v>98.724999999999994</v>
          </cell>
          <cell r="AW589">
            <v>1.3</v>
          </cell>
          <cell r="AY589">
            <v>79.974999999999994</v>
          </cell>
          <cell r="AZ589">
            <v>1.3</v>
          </cell>
          <cell r="BB589">
            <v>58.099999999999994</v>
          </cell>
        </row>
        <row r="590">
          <cell r="AB590">
            <v>1.3049999999999999</v>
          </cell>
          <cell r="AD590">
            <v>55.115000000000002</v>
          </cell>
          <cell r="AE590">
            <v>1.3049999999999999</v>
          </cell>
          <cell r="AG590">
            <v>48.864999999999995</v>
          </cell>
          <cell r="AH590">
            <v>1.3049999999999999</v>
          </cell>
          <cell r="AJ590">
            <v>38.865000000000002</v>
          </cell>
          <cell r="AK590">
            <v>1.3049999999999999</v>
          </cell>
          <cell r="AM590">
            <v>30.114999999999998</v>
          </cell>
          <cell r="AN590">
            <v>1.3049999999999999</v>
          </cell>
          <cell r="AP590">
            <v>21.365000000000002</v>
          </cell>
          <cell r="AQ590">
            <v>1.3049999999999999</v>
          </cell>
          <cell r="AS590">
            <v>117.47499999999999</v>
          </cell>
          <cell r="AT590">
            <v>1.3049999999999999</v>
          </cell>
          <cell r="AV590">
            <v>98.724999999999994</v>
          </cell>
          <cell r="AW590">
            <v>1.3049999999999999</v>
          </cell>
          <cell r="AY590">
            <v>84.662499999999994</v>
          </cell>
          <cell r="AZ590">
            <v>1.3049999999999999</v>
          </cell>
          <cell r="BB590">
            <v>58.099999999999994</v>
          </cell>
        </row>
        <row r="591">
          <cell r="AB591">
            <v>1.31</v>
          </cell>
          <cell r="AD591">
            <v>56.989999999999995</v>
          </cell>
          <cell r="AE591">
            <v>1.31</v>
          </cell>
          <cell r="AG591">
            <v>47.615000000000002</v>
          </cell>
          <cell r="AH591">
            <v>1.31</v>
          </cell>
          <cell r="AJ591">
            <v>40.115000000000002</v>
          </cell>
          <cell r="AK591">
            <v>1.31</v>
          </cell>
          <cell r="AM591">
            <v>28.865000000000002</v>
          </cell>
          <cell r="AN591">
            <v>1.31</v>
          </cell>
          <cell r="AP591">
            <v>19.489999999999998</v>
          </cell>
          <cell r="AQ591">
            <v>1.31</v>
          </cell>
          <cell r="AS591">
            <v>111.22499999999999</v>
          </cell>
          <cell r="AT591">
            <v>1.31</v>
          </cell>
          <cell r="AV591">
            <v>104.97499999999999</v>
          </cell>
          <cell r="AW591">
            <v>1.31</v>
          </cell>
          <cell r="AY591">
            <v>83.1</v>
          </cell>
          <cell r="AZ591">
            <v>1.31</v>
          </cell>
          <cell r="BB591">
            <v>59.662499999999994</v>
          </cell>
        </row>
        <row r="592">
          <cell r="AB592">
            <v>1.3149999999999999</v>
          </cell>
          <cell r="AD592">
            <v>57.615000000000002</v>
          </cell>
          <cell r="AE592">
            <v>1.3149999999999999</v>
          </cell>
          <cell r="AG592">
            <v>45.739999999999995</v>
          </cell>
          <cell r="AH592">
            <v>1.3149999999999999</v>
          </cell>
          <cell r="AJ592">
            <v>38.865000000000002</v>
          </cell>
          <cell r="AK592">
            <v>1.3149999999999999</v>
          </cell>
          <cell r="AM592">
            <v>28.865000000000002</v>
          </cell>
          <cell r="AN592">
            <v>1.3149999999999999</v>
          </cell>
          <cell r="AP592">
            <v>19.489999999999998</v>
          </cell>
          <cell r="AQ592">
            <v>1.3149999999999999</v>
          </cell>
          <cell r="AS592">
            <v>120.6</v>
          </cell>
          <cell r="AT592">
            <v>1.3149999999999999</v>
          </cell>
          <cell r="AV592">
            <v>104.97499999999999</v>
          </cell>
          <cell r="AW592">
            <v>1.3149999999999999</v>
          </cell>
          <cell r="AY592">
            <v>83.1</v>
          </cell>
          <cell r="AZ592">
            <v>1.3149999999999999</v>
          </cell>
          <cell r="BB592">
            <v>62.787499999999994</v>
          </cell>
        </row>
        <row r="593">
          <cell r="AB593">
            <v>1.32</v>
          </cell>
          <cell r="AD593">
            <v>55.74</v>
          </cell>
          <cell r="AE593">
            <v>1.32</v>
          </cell>
          <cell r="AG593">
            <v>48.24</v>
          </cell>
          <cell r="AH593">
            <v>1.32</v>
          </cell>
          <cell r="AJ593">
            <v>41.99</v>
          </cell>
          <cell r="AK593">
            <v>1.32</v>
          </cell>
          <cell r="AM593">
            <v>28.24</v>
          </cell>
          <cell r="AN593">
            <v>1.32</v>
          </cell>
          <cell r="AP593">
            <v>20.74</v>
          </cell>
          <cell r="AQ593">
            <v>1.32</v>
          </cell>
          <cell r="AS593">
            <v>123.72499999999999</v>
          </cell>
          <cell r="AT593">
            <v>1.32</v>
          </cell>
          <cell r="AV593">
            <v>103.41249999999999</v>
          </cell>
          <cell r="AW593">
            <v>1.32</v>
          </cell>
          <cell r="AY593">
            <v>78.412499999999994</v>
          </cell>
          <cell r="AZ593">
            <v>1.32</v>
          </cell>
          <cell r="BB593">
            <v>58.099999999999994</v>
          </cell>
        </row>
        <row r="594">
          <cell r="AB594">
            <v>1.325</v>
          </cell>
          <cell r="AD594">
            <v>51.99</v>
          </cell>
          <cell r="AE594">
            <v>1.325</v>
          </cell>
          <cell r="AG594">
            <v>51.99</v>
          </cell>
          <cell r="AH594">
            <v>1.325</v>
          </cell>
          <cell r="AJ594">
            <v>38.24</v>
          </cell>
          <cell r="AK594">
            <v>1.325</v>
          </cell>
          <cell r="AM594">
            <v>30.74</v>
          </cell>
          <cell r="AN594">
            <v>1.325</v>
          </cell>
          <cell r="AP594">
            <v>20.74</v>
          </cell>
          <cell r="AQ594">
            <v>1.325</v>
          </cell>
          <cell r="AS594">
            <v>128.41249999999999</v>
          </cell>
          <cell r="AT594">
            <v>1.325</v>
          </cell>
          <cell r="AV594">
            <v>100.28749999999999</v>
          </cell>
          <cell r="AW594">
            <v>1.325</v>
          </cell>
          <cell r="AY594">
            <v>79.974999999999994</v>
          </cell>
          <cell r="AZ594">
            <v>1.325</v>
          </cell>
          <cell r="BB594">
            <v>54.974999999999994</v>
          </cell>
        </row>
        <row r="595">
          <cell r="AB595">
            <v>1.33</v>
          </cell>
          <cell r="AD595">
            <v>50.739999999999995</v>
          </cell>
          <cell r="AE595">
            <v>1.33</v>
          </cell>
          <cell r="AG595">
            <v>46.989999999999995</v>
          </cell>
          <cell r="AH595">
            <v>1.33</v>
          </cell>
          <cell r="AJ595">
            <v>36.99</v>
          </cell>
          <cell r="AK595">
            <v>1.33</v>
          </cell>
          <cell r="AM595">
            <v>28.24</v>
          </cell>
          <cell r="AN595">
            <v>1.33</v>
          </cell>
          <cell r="AP595">
            <v>20.74</v>
          </cell>
          <cell r="AQ595">
            <v>1.33</v>
          </cell>
          <cell r="AS595">
            <v>117.47499999999999</v>
          </cell>
          <cell r="AT595">
            <v>1.33</v>
          </cell>
          <cell r="AV595">
            <v>101.85</v>
          </cell>
          <cell r="AW595">
            <v>1.33</v>
          </cell>
          <cell r="AY595">
            <v>81.537499999999994</v>
          </cell>
          <cell r="AZ595">
            <v>1.33</v>
          </cell>
          <cell r="BB595">
            <v>56.537499999999994</v>
          </cell>
        </row>
        <row r="596">
          <cell r="AB596">
            <v>1.335</v>
          </cell>
          <cell r="AD596">
            <v>55.74</v>
          </cell>
          <cell r="AE596">
            <v>1.335</v>
          </cell>
          <cell r="AG596">
            <v>46.365000000000002</v>
          </cell>
          <cell r="AH596">
            <v>1.335</v>
          </cell>
          <cell r="AJ596">
            <v>39.489999999999995</v>
          </cell>
          <cell r="AK596">
            <v>1.335</v>
          </cell>
          <cell r="AM596">
            <v>28.865000000000002</v>
          </cell>
          <cell r="AN596">
            <v>1.335</v>
          </cell>
          <cell r="AP596">
            <v>21.365000000000002</v>
          </cell>
          <cell r="AQ596">
            <v>1.335</v>
          </cell>
          <cell r="AS596">
            <v>119.03749999999999</v>
          </cell>
          <cell r="AT596">
            <v>1.335</v>
          </cell>
          <cell r="AV596">
            <v>103.41249999999999</v>
          </cell>
          <cell r="AW596">
            <v>1.335</v>
          </cell>
          <cell r="AY596">
            <v>81.537499999999994</v>
          </cell>
          <cell r="AZ596">
            <v>1.335</v>
          </cell>
          <cell r="BB596">
            <v>59.662499999999994</v>
          </cell>
        </row>
        <row r="597">
          <cell r="AB597">
            <v>1.34</v>
          </cell>
          <cell r="AD597">
            <v>61.365000000000002</v>
          </cell>
          <cell r="AE597">
            <v>1.34</v>
          </cell>
          <cell r="AG597">
            <v>46.365000000000002</v>
          </cell>
          <cell r="AH597">
            <v>1.34</v>
          </cell>
          <cell r="AJ597">
            <v>39.489999999999995</v>
          </cell>
          <cell r="AK597">
            <v>1.34</v>
          </cell>
          <cell r="AM597">
            <v>26.99</v>
          </cell>
          <cell r="AN597">
            <v>1.34</v>
          </cell>
          <cell r="AP597">
            <v>19.489999999999998</v>
          </cell>
          <cell r="AQ597">
            <v>1.34</v>
          </cell>
          <cell r="AS597">
            <v>114.35</v>
          </cell>
          <cell r="AT597">
            <v>1.34</v>
          </cell>
          <cell r="AV597">
            <v>104.97499999999999</v>
          </cell>
          <cell r="AW597">
            <v>1.34</v>
          </cell>
          <cell r="AY597">
            <v>84.662499999999994</v>
          </cell>
          <cell r="AZ597">
            <v>1.34</v>
          </cell>
          <cell r="BB597">
            <v>59.662499999999994</v>
          </cell>
        </row>
        <row r="598">
          <cell r="AB598">
            <v>1.345</v>
          </cell>
          <cell r="AD598">
            <v>57.615000000000002</v>
          </cell>
          <cell r="AE598">
            <v>1.345</v>
          </cell>
          <cell r="AG598">
            <v>49.49</v>
          </cell>
          <cell r="AH598">
            <v>1.345</v>
          </cell>
          <cell r="AJ598">
            <v>41.365000000000002</v>
          </cell>
          <cell r="AK598">
            <v>1.345</v>
          </cell>
          <cell r="AM598">
            <v>27.614999999999998</v>
          </cell>
          <cell r="AN598">
            <v>1.345</v>
          </cell>
          <cell r="AP598">
            <v>21.365000000000002</v>
          </cell>
          <cell r="AQ598">
            <v>1.345</v>
          </cell>
          <cell r="AS598">
            <v>122.16249999999999</v>
          </cell>
          <cell r="AT598">
            <v>1.345</v>
          </cell>
          <cell r="AV598">
            <v>100.28749999999999</v>
          </cell>
          <cell r="AW598">
            <v>1.345</v>
          </cell>
          <cell r="AY598">
            <v>78.412499999999994</v>
          </cell>
          <cell r="AZ598">
            <v>1.345</v>
          </cell>
          <cell r="BB598">
            <v>61.224999999999994</v>
          </cell>
        </row>
        <row r="599">
          <cell r="AB599">
            <v>1.35</v>
          </cell>
          <cell r="AD599">
            <v>56.989999999999995</v>
          </cell>
          <cell r="AE599">
            <v>1.35</v>
          </cell>
          <cell r="AG599">
            <v>50.114999999999995</v>
          </cell>
          <cell r="AH599">
            <v>1.35</v>
          </cell>
          <cell r="AJ599">
            <v>40.115000000000002</v>
          </cell>
          <cell r="AK599">
            <v>1.35</v>
          </cell>
          <cell r="AM599">
            <v>30.74</v>
          </cell>
          <cell r="AN599">
            <v>1.35</v>
          </cell>
          <cell r="AP599">
            <v>21.365000000000002</v>
          </cell>
          <cell r="AQ599">
            <v>1.35</v>
          </cell>
          <cell r="AS599">
            <v>119.03749999999999</v>
          </cell>
          <cell r="AT599">
            <v>1.35</v>
          </cell>
          <cell r="AV599">
            <v>103.41249999999999</v>
          </cell>
          <cell r="AW599">
            <v>1.35</v>
          </cell>
          <cell r="AY599">
            <v>76.849999999999994</v>
          </cell>
          <cell r="AZ599">
            <v>1.35</v>
          </cell>
          <cell r="BB599">
            <v>61.224999999999994</v>
          </cell>
        </row>
        <row r="600">
          <cell r="AB600">
            <v>1.355</v>
          </cell>
          <cell r="AD600">
            <v>52.615000000000002</v>
          </cell>
          <cell r="AE600">
            <v>1.355</v>
          </cell>
          <cell r="AG600">
            <v>47.615000000000002</v>
          </cell>
          <cell r="AH600">
            <v>1.355</v>
          </cell>
          <cell r="AJ600">
            <v>35.74</v>
          </cell>
          <cell r="AK600">
            <v>1.355</v>
          </cell>
          <cell r="AM600">
            <v>28.865000000000002</v>
          </cell>
          <cell r="AN600">
            <v>1.355</v>
          </cell>
          <cell r="AP600">
            <v>20.74</v>
          </cell>
          <cell r="AQ600">
            <v>1.355</v>
          </cell>
          <cell r="AS600">
            <v>122.16249999999999</v>
          </cell>
          <cell r="AT600">
            <v>1.355</v>
          </cell>
          <cell r="AV600">
            <v>98.724999999999994</v>
          </cell>
          <cell r="AW600">
            <v>1.355</v>
          </cell>
          <cell r="AY600">
            <v>79.974999999999994</v>
          </cell>
          <cell r="AZ600">
            <v>1.355</v>
          </cell>
          <cell r="BB600">
            <v>56.537499999999994</v>
          </cell>
        </row>
        <row r="601">
          <cell r="AB601">
            <v>1.36</v>
          </cell>
          <cell r="AD601">
            <v>54.49</v>
          </cell>
          <cell r="AE601">
            <v>1.36</v>
          </cell>
          <cell r="AG601">
            <v>45.115000000000002</v>
          </cell>
          <cell r="AH601">
            <v>1.36</v>
          </cell>
          <cell r="AJ601">
            <v>38.24</v>
          </cell>
          <cell r="AK601">
            <v>1.36</v>
          </cell>
          <cell r="AM601">
            <v>30.114999999999998</v>
          </cell>
          <cell r="AN601">
            <v>1.36</v>
          </cell>
          <cell r="AP601">
            <v>20.114999999999998</v>
          </cell>
          <cell r="AQ601">
            <v>1.36</v>
          </cell>
          <cell r="AS601">
            <v>119.03749999999999</v>
          </cell>
          <cell r="AT601">
            <v>1.36</v>
          </cell>
          <cell r="AV601">
            <v>104.97499999999999</v>
          </cell>
          <cell r="AW601">
            <v>1.36</v>
          </cell>
          <cell r="AY601">
            <v>84.662499999999994</v>
          </cell>
          <cell r="AZ601">
            <v>1.36</v>
          </cell>
          <cell r="BB601">
            <v>61.224999999999994</v>
          </cell>
        </row>
        <row r="602">
          <cell r="AB602">
            <v>1.365</v>
          </cell>
          <cell r="AD602">
            <v>57.615000000000002</v>
          </cell>
          <cell r="AE602">
            <v>1.365</v>
          </cell>
          <cell r="AG602">
            <v>48.864999999999995</v>
          </cell>
          <cell r="AH602">
            <v>1.365</v>
          </cell>
          <cell r="AJ602">
            <v>38.24</v>
          </cell>
          <cell r="AK602">
            <v>1.365</v>
          </cell>
          <cell r="AM602">
            <v>27.614999999999998</v>
          </cell>
          <cell r="AN602">
            <v>1.365</v>
          </cell>
          <cell r="AP602">
            <v>19.489999999999998</v>
          </cell>
          <cell r="AQ602">
            <v>1.365</v>
          </cell>
          <cell r="AS602">
            <v>119.03749999999999</v>
          </cell>
          <cell r="AT602">
            <v>1.365</v>
          </cell>
          <cell r="AV602">
            <v>103.41249999999999</v>
          </cell>
          <cell r="AW602">
            <v>1.365</v>
          </cell>
          <cell r="AY602">
            <v>86.224999999999994</v>
          </cell>
          <cell r="AZ602">
            <v>1.365</v>
          </cell>
          <cell r="BB602">
            <v>59.662499999999994</v>
          </cell>
        </row>
        <row r="603">
          <cell r="AB603">
            <v>1.37</v>
          </cell>
          <cell r="AD603">
            <v>54.49</v>
          </cell>
          <cell r="AE603">
            <v>1.37</v>
          </cell>
          <cell r="AG603">
            <v>48.24</v>
          </cell>
          <cell r="AH603">
            <v>1.37</v>
          </cell>
          <cell r="AJ603">
            <v>40.739999999999995</v>
          </cell>
          <cell r="AK603">
            <v>1.37</v>
          </cell>
          <cell r="AM603">
            <v>28.865000000000002</v>
          </cell>
          <cell r="AN603">
            <v>1.37</v>
          </cell>
          <cell r="AP603">
            <v>20.114999999999998</v>
          </cell>
          <cell r="AQ603">
            <v>1.37</v>
          </cell>
          <cell r="AS603">
            <v>114.35</v>
          </cell>
          <cell r="AT603">
            <v>1.37</v>
          </cell>
          <cell r="AV603">
            <v>101.85</v>
          </cell>
          <cell r="AW603">
            <v>1.37</v>
          </cell>
          <cell r="AY603">
            <v>78.412499999999994</v>
          </cell>
          <cell r="AZ603">
            <v>1.37</v>
          </cell>
          <cell r="BB603">
            <v>58.099999999999994</v>
          </cell>
        </row>
        <row r="604">
          <cell r="AB604">
            <v>1.375</v>
          </cell>
          <cell r="AD604">
            <v>56.989999999999995</v>
          </cell>
          <cell r="AE604">
            <v>1.375</v>
          </cell>
          <cell r="AG604">
            <v>49.49</v>
          </cell>
          <cell r="AH604">
            <v>1.375</v>
          </cell>
          <cell r="AJ604">
            <v>41.365000000000002</v>
          </cell>
          <cell r="AK604">
            <v>1.375</v>
          </cell>
          <cell r="AM604">
            <v>28.865000000000002</v>
          </cell>
          <cell r="AN604">
            <v>1.375</v>
          </cell>
          <cell r="AP604">
            <v>21.365000000000002</v>
          </cell>
          <cell r="AQ604">
            <v>1.375</v>
          </cell>
          <cell r="AS604">
            <v>120.6</v>
          </cell>
          <cell r="AT604">
            <v>1.375</v>
          </cell>
          <cell r="AV604">
            <v>103.41249999999999</v>
          </cell>
          <cell r="AW604">
            <v>1.375</v>
          </cell>
          <cell r="AY604">
            <v>75.287499999999994</v>
          </cell>
          <cell r="AZ604">
            <v>1.375</v>
          </cell>
          <cell r="BB604">
            <v>59.662499999999994</v>
          </cell>
        </row>
        <row r="605">
          <cell r="AB605">
            <v>1.38</v>
          </cell>
          <cell r="AD605">
            <v>53.239999999999995</v>
          </cell>
          <cell r="AE605">
            <v>1.38</v>
          </cell>
          <cell r="AG605">
            <v>46.365000000000002</v>
          </cell>
          <cell r="AH605">
            <v>1.38</v>
          </cell>
          <cell r="AJ605">
            <v>38.24</v>
          </cell>
          <cell r="AK605">
            <v>1.38</v>
          </cell>
          <cell r="AM605">
            <v>29.49</v>
          </cell>
          <cell r="AN605">
            <v>1.38</v>
          </cell>
          <cell r="AP605">
            <v>20.74</v>
          </cell>
          <cell r="AQ605">
            <v>1.38</v>
          </cell>
          <cell r="AS605">
            <v>114.35</v>
          </cell>
          <cell r="AT605">
            <v>1.38</v>
          </cell>
          <cell r="AV605">
            <v>103.41249999999999</v>
          </cell>
          <cell r="AW605">
            <v>1.38</v>
          </cell>
          <cell r="AY605">
            <v>78.412499999999994</v>
          </cell>
          <cell r="AZ605">
            <v>1.38</v>
          </cell>
          <cell r="BB605">
            <v>59.662499999999994</v>
          </cell>
        </row>
        <row r="606">
          <cell r="AB606">
            <v>1.385</v>
          </cell>
          <cell r="AD606">
            <v>57.615000000000002</v>
          </cell>
          <cell r="AE606">
            <v>1.385</v>
          </cell>
          <cell r="AG606">
            <v>46.365000000000002</v>
          </cell>
          <cell r="AH606">
            <v>1.385</v>
          </cell>
          <cell r="AJ606">
            <v>38.24</v>
          </cell>
          <cell r="AK606">
            <v>1.385</v>
          </cell>
          <cell r="AM606">
            <v>28.24</v>
          </cell>
          <cell r="AN606">
            <v>1.385</v>
          </cell>
          <cell r="AP606">
            <v>19.489999999999998</v>
          </cell>
          <cell r="AQ606">
            <v>1.385</v>
          </cell>
          <cell r="AS606">
            <v>128.41249999999999</v>
          </cell>
          <cell r="AT606">
            <v>1.385</v>
          </cell>
          <cell r="AV606">
            <v>101.85</v>
          </cell>
          <cell r="AW606">
            <v>1.385</v>
          </cell>
          <cell r="AY606">
            <v>87.787499999999994</v>
          </cell>
          <cell r="AZ606">
            <v>1.385</v>
          </cell>
          <cell r="BB606">
            <v>58.099999999999994</v>
          </cell>
        </row>
        <row r="607">
          <cell r="AB607">
            <v>1.39</v>
          </cell>
          <cell r="AD607">
            <v>59.489999999999995</v>
          </cell>
          <cell r="AE607">
            <v>1.39</v>
          </cell>
          <cell r="AG607">
            <v>47.615000000000002</v>
          </cell>
          <cell r="AH607">
            <v>1.39</v>
          </cell>
          <cell r="AJ607">
            <v>37.614999999999995</v>
          </cell>
          <cell r="AK607">
            <v>1.39</v>
          </cell>
          <cell r="AM607">
            <v>28.24</v>
          </cell>
          <cell r="AN607">
            <v>1.39</v>
          </cell>
          <cell r="AP607">
            <v>20.74</v>
          </cell>
          <cell r="AQ607">
            <v>1.39</v>
          </cell>
          <cell r="AS607">
            <v>115.91249999999999</v>
          </cell>
          <cell r="AT607">
            <v>1.39</v>
          </cell>
          <cell r="AV607">
            <v>103.41249999999999</v>
          </cell>
          <cell r="AW607">
            <v>1.39</v>
          </cell>
          <cell r="AY607">
            <v>86.224999999999994</v>
          </cell>
          <cell r="AZ607">
            <v>1.39</v>
          </cell>
          <cell r="BB607">
            <v>61.224999999999994</v>
          </cell>
        </row>
        <row r="608">
          <cell r="AB608">
            <v>1.395</v>
          </cell>
          <cell r="AD608">
            <v>55.74</v>
          </cell>
          <cell r="AE608">
            <v>1.395</v>
          </cell>
          <cell r="AG608">
            <v>53.239999999999995</v>
          </cell>
          <cell r="AH608">
            <v>1.395</v>
          </cell>
          <cell r="AJ608">
            <v>41.365000000000002</v>
          </cell>
          <cell r="AK608">
            <v>1.395</v>
          </cell>
          <cell r="AM608">
            <v>27.614999999999998</v>
          </cell>
          <cell r="AN608">
            <v>1.395</v>
          </cell>
          <cell r="AP608">
            <v>21.365000000000002</v>
          </cell>
          <cell r="AQ608">
            <v>1.395</v>
          </cell>
          <cell r="AS608">
            <v>122.16249999999999</v>
          </cell>
          <cell r="AT608">
            <v>1.395</v>
          </cell>
          <cell r="AV608">
            <v>100.28749999999999</v>
          </cell>
          <cell r="AW608">
            <v>1.395</v>
          </cell>
          <cell r="AY608">
            <v>81.537499999999994</v>
          </cell>
          <cell r="AZ608">
            <v>1.395</v>
          </cell>
          <cell r="BB608">
            <v>58.099999999999994</v>
          </cell>
        </row>
        <row r="609">
          <cell r="AB609">
            <v>1.4</v>
          </cell>
          <cell r="AD609">
            <v>54.49</v>
          </cell>
          <cell r="AE609">
            <v>1.4</v>
          </cell>
          <cell r="AG609">
            <v>48.864999999999995</v>
          </cell>
          <cell r="AH609">
            <v>1.4</v>
          </cell>
          <cell r="AJ609">
            <v>38.865000000000002</v>
          </cell>
          <cell r="AK609">
            <v>1.4</v>
          </cell>
          <cell r="AM609">
            <v>31.364999999999998</v>
          </cell>
          <cell r="AN609">
            <v>1.4</v>
          </cell>
          <cell r="AP609">
            <v>20.74</v>
          </cell>
          <cell r="AQ609">
            <v>1.4</v>
          </cell>
          <cell r="AS609">
            <v>109.66249999999999</v>
          </cell>
          <cell r="AT609">
            <v>1.4</v>
          </cell>
          <cell r="AV609">
            <v>98.724999999999994</v>
          </cell>
          <cell r="AW609">
            <v>1.4</v>
          </cell>
          <cell r="AY609">
            <v>78.412499999999994</v>
          </cell>
          <cell r="AZ609">
            <v>1.4</v>
          </cell>
          <cell r="BB609">
            <v>59.662499999999994</v>
          </cell>
        </row>
        <row r="610">
          <cell r="AB610">
            <v>1.405</v>
          </cell>
          <cell r="AD610">
            <v>53.864999999999995</v>
          </cell>
          <cell r="AE610">
            <v>1.405</v>
          </cell>
          <cell r="AG610">
            <v>49.49</v>
          </cell>
          <cell r="AH610">
            <v>1.405</v>
          </cell>
          <cell r="AJ610">
            <v>38.24</v>
          </cell>
          <cell r="AK610">
            <v>1.405</v>
          </cell>
          <cell r="AM610">
            <v>30.114999999999998</v>
          </cell>
          <cell r="AN610">
            <v>1.405</v>
          </cell>
          <cell r="AP610">
            <v>21.365000000000002</v>
          </cell>
          <cell r="AQ610">
            <v>1.405</v>
          </cell>
          <cell r="AS610">
            <v>123.72499999999999</v>
          </cell>
          <cell r="AT610">
            <v>1.405</v>
          </cell>
          <cell r="AV610">
            <v>98.724999999999994</v>
          </cell>
          <cell r="AW610">
            <v>1.405</v>
          </cell>
          <cell r="AY610">
            <v>76.849999999999994</v>
          </cell>
          <cell r="AZ610">
            <v>1.405</v>
          </cell>
          <cell r="BB610">
            <v>56.537499999999994</v>
          </cell>
        </row>
        <row r="611">
          <cell r="AB611">
            <v>1.41</v>
          </cell>
          <cell r="AD611">
            <v>55.115000000000002</v>
          </cell>
          <cell r="AE611">
            <v>1.41</v>
          </cell>
          <cell r="AG611">
            <v>46.365000000000002</v>
          </cell>
          <cell r="AH611">
            <v>1.41</v>
          </cell>
          <cell r="AJ611">
            <v>39.489999999999995</v>
          </cell>
          <cell r="AK611">
            <v>1.41</v>
          </cell>
          <cell r="AM611">
            <v>28.24</v>
          </cell>
          <cell r="AN611">
            <v>1.41</v>
          </cell>
          <cell r="AP611">
            <v>20.114999999999998</v>
          </cell>
          <cell r="AQ611">
            <v>1.41</v>
          </cell>
          <cell r="AS611">
            <v>115.91249999999999</v>
          </cell>
          <cell r="AT611">
            <v>1.41</v>
          </cell>
          <cell r="AV611">
            <v>101.85</v>
          </cell>
          <cell r="AW611">
            <v>1.41</v>
          </cell>
          <cell r="AY611">
            <v>87.787499999999994</v>
          </cell>
          <cell r="AZ611">
            <v>1.41</v>
          </cell>
          <cell r="BB611">
            <v>61.224999999999994</v>
          </cell>
        </row>
        <row r="612">
          <cell r="AB612">
            <v>1.415</v>
          </cell>
          <cell r="AD612">
            <v>59.489999999999995</v>
          </cell>
          <cell r="AE612">
            <v>1.415</v>
          </cell>
          <cell r="AG612">
            <v>48.24</v>
          </cell>
          <cell r="AH612">
            <v>1.415</v>
          </cell>
          <cell r="AJ612">
            <v>40.739999999999995</v>
          </cell>
          <cell r="AK612">
            <v>1.415</v>
          </cell>
          <cell r="AM612">
            <v>28.865000000000002</v>
          </cell>
          <cell r="AN612">
            <v>1.415</v>
          </cell>
          <cell r="AP612">
            <v>19.489999999999998</v>
          </cell>
          <cell r="AQ612">
            <v>1.415</v>
          </cell>
          <cell r="AS612">
            <v>122.16249999999999</v>
          </cell>
          <cell r="AT612">
            <v>1.415</v>
          </cell>
          <cell r="AV612">
            <v>101.85</v>
          </cell>
          <cell r="AW612">
            <v>1.415</v>
          </cell>
          <cell r="AY612">
            <v>87.787499999999994</v>
          </cell>
          <cell r="AZ612">
            <v>1.415</v>
          </cell>
          <cell r="BB612">
            <v>64.349999999999994</v>
          </cell>
        </row>
        <row r="613">
          <cell r="AB613">
            <v>1.42</v>
          </cell>
          <cell r="AD613">
            <v>59.489999999999995</v>
          </cell>
          <cell r="AE613">
            <v>1.42</v>
          </cell>
          <cell r="AG613">
            <v>48.24</v>
          </cell>
          <cell r="AH613">
            <v>1.42</v>
          </cell>
          <cell r="AJ613">
            <v>39.489999999999995</v>
          </cell>
          <cell r="AK613">
            <v>1.42</v>
          </cell>
          <cell r="AM613">
            <v>28.865000000000002</v>
          </cell>
          <cell r="AN613">
            <v>1.42</v>
          </cell>
          <cell r="AP613">
            <v>20.114999999999998</v>
          </cell>
          <cell r="AQ613">
            <v>1.42</v>
          </cell>
          <cell r="AS613">
            <v>115.91249999999999</v>
          </cell>
          <cell r="AT613">
            <v>1.42</v>
          </cell>
          <cell r="AV613">
            <v>100.28749999999999</v>
          </cell>
          <cell r="AW613">
            <v>1.42</v>
          </cell>
          <cell r="AY613">
            <v>84.662499999999994</v>
          </cell>
          <cell r="AZ613">
            <v>1.42</v>
          </cell>
          <cell r="BB613">
            <v>58.099999999999994</v>
          </cell>
        </row>
        <row r="614">
          <cell r="AB614">
            <v>1.425</v>
          </cell>
          <cell r="AD614">
            <v>56.364999999999995</v>
          </cell>
          <cell r="AE614">
            <v>1.425</v>
          </cell>
          <cell r="AG614">
            <v>49.49</v>
          </cell>
          <cell r="AH614">
            <v>1.425</v>
          </cell>
          <cell r="AJ614">
            <v>37.614999999999995</v>
          </cell>
          <cell r="AK614">
            <v>1.425</v>
          </cell>
          <cell r="AM614">
            <v>31.364999999999998</v>
          </cell>
          <cell r="AN614">
            <v>1.425</v>
          </cell>
          <cell r="AP614">
            <v>20.114999999999998</v>
          </cell>
          <cell r="AQ614">
            <v>1.425</v>
          </cell>
          <cell r="AS614">
            <v>119.03749999999999</v>
          </cell>
          <cell r="AT614">
            <v>1.425</v>
          </cell>
          <cell r="AV614">
            <v>97.162499999999994</v>
          </cell>
          <cell r="AW614">
            <v>1.425</v>
          </cell>
          <cell r="AY614">
            <v>75.287499999999994</v>
          </cell>
          <cell r="AZ614">
            <v>1.425</v>
          </cell>
          <cell r="BB614">
            <v>59.662499999999994</v>
          </cell>
        </row>
        <row r="615">
          <cell r="AB615">
            <v>1.43</v>
          </cell>
          <cell r="AD615">
            <v>55.74</v>
          </cell>
          <cell r="AE615">
            <v>1.43</v>
          </cell>
          <cell r="AG615">
            <v>51.365000000000002</v>
          </cell>
          <cell r="AH615">
            <v>1.43</v>
          </cell>
          <cell r="AJ615">
            <v>38.24</v>
          </cell>
          <cell r="AK615">
            <v>1.43</v>
          </cell>
          <cell r="AM615">
            <v>29.49</v>
          </cell>
          <cell r="AN615">
            <v>1.43</v>
          </cell>
          <cell r="AP615">
            <v>21.365000000000002</v>
          </cell>
          <cell r="AQ615">
            <v>1.43</v>
          </cell>
          <cell r="AS615">
            <v>117.47499999999999</v>
          </cell>
          <cell r="AT615">
            <v>1.43</v>
          </cell>
          <cell r="AV615">
            <v>97.162499999999994</v>
          </cell>
          <cell r="AW615">
            <v>1.43</v>
          </cell>
          <cell r="AY615">
            <v>79.974999999999994</v>
          </cell>
          <cell r="AZ615">
            <v>1.43</v>
          </cell>
          <cell r="BB615">
            <v>61.224999999999994</v>
          </cell>
        </row>
        <row r="616">
          <cell r="AB616">
            <v>1.4350000000000001</v>
          </cell>
          <cell r="AD616">
            <v>53.239999999999995</v>
          </cell>
          <cell r="AE616">
            <v>1.4350000000000001</v>
          </cell>
          <cell r="AG616">
            <v>49.49</v>
          </cell>
          <cell r="AH616">
            <v>1.4350000000000001</v>
          </cell>
          <cell r="AJ616">
            <v>39.489999999999995</v>
          </cell>
          <cell r="AK616">
            <v>1.4350000000000001</v>
          </cell>
          <cell r="AM616">
            <v>28.865000000000002</v>
          </cell>
          <cell r="AN616">
            <v>1.4350000000000001</v>
          </cell>
          <cell r="AP616">
            <v>20.74</v>
          </cell>
          <cell r="AQ616">
            <v>1.4350000000000001</v>
          </cell>
          <cell r="AS616">
            <v>117.47499999999999</v>
          </cell>
          <cell r="AT616">
            <v>1.4350000000000001</v>
          </cell>
          <cell r="AV616">
            <v>97.162499999999994</v>
          </cell>
          <cell r="AW616">
            <v>1.4350000000000001</v>
          </cell>
          <cell r="AY616">
            <v>78.412499999999994</v>
          </cell>
          <cell r="AZ616">
            <v>1.4350000000000001</v>
          </cell>
          <cell r="BB616">
            <v>59.662499999999994</v>
          </cell>
        </row>
        <row r="617">
          <cell r="AB617">
            <v>1.44</v>
          </cell>
          <cell r="AD617">
            <v>55.115000000000002</v>
          </cell>
          <cell r="AE617">
            <v>1.44</v>
          </cell>
          <cell r="AG617">
            <v>46.365000000000002</v>
          </cell>
          <cell r="AH617">
            <v>1.44</v>
          </cell>
          <cell r="AJ617">
            <v>40.739999999999995</v>
          </cell>
          <cell r="AK617">
            <v>1.44</v>
          </cell>
          <cell r="AM617">
            <v>26.364999999999998</v>
          </cell>
          <cell r="AN617">
            <v>1.44</v>
          </cell>
          <cell r="AP617">
            <v>19.489999999999998</v>
          </cell>
          <cell r="AQ617">
            <v>1.44</v>
          </cell>
          <cell r="AS617">
            <v>126.85</v>
          </cell>
          <cell r="AT617">
            <v>1.44</v>
          </cell>
          <cell r="AV617">
            <v>98.724999999999994</v>
          </cell>
          <cell r="AW617">
            <v>1.44</v>
          </cell>
          <cell r="AY617">
            <v>84.662499999999994</v>
          </cell>
          <cell r="AZ617">
            <v>1.44</v>
          </cell>
          <cell r="BB617">
            <v>62.787499999999994</v>
          </cell>
        </row>
        <row r="618">
          <cell r="AB618">
            <v>1.4450000000000001</v>
          </cell>
          <cell r="AD618">
            <v>56.364999999999995</v>
          </cell>
          <cell r="AE618">
            <v>1.4450000000000001</v>
          </cell>
          <cell r="AG618">
            <v>46.989999999999995</v>
          </cell>
          <cell r="AH618">
            <v>1.4450000000000001</v>
          </cell>
          <cell r="AJ618">
            <v>40.739999999999995</v>
          </cell>
          <cell r="AK618">
            <v>1.4450000000000001</v>
          </cell>
          <cell r="AM618">
            <v>28.865000000000002</v>
          </cell>
          <cell r="AN618">
            <v>1.4450000000000001</v>
          </cell>
          <cell r="AP618">
            <v>20.74</v>
          </cell>
          <cell r="AQ618">
            <v>1.4450000000000001</v>
          </cell>
          <cell r="AS618">
            <v>114.35</v>
          </cell>
          <cell r="AT618">
            <v>1.4450000000000001</v>
          </cell>
          <cell r="AV618">
            <v>98.724999999999994</v>
          </cell>
          <cell r="AW618">
            <v>1.4450000000000001</v>
          </cell>
          <cell r="AY618">
            <v>84.662499999999994</v>
          </cell>
          <cell r="AZ618">
            <v>1.4450000000000001</v>
          </cell>
          <cell r="BB618">
            <v>61.224999999999994</v>
          </cell>
        </row>
        <row r="619">
          <cell r="AB619">
            <v>1.45</v>
          </cell>
          <cell r="AD619">
            <v>55.74</v>
          </cell>
          <cell r="AE619">
            <v>1.45</v>
          </cell>
          <cell r="AG619">
            <v>53.864999999999995</v>
          </cell>
          <cell r="AH619">
            <v>1.45</v>
          </cell>
          <cell r="AJ619">
            <v>39.489999999999995</v>
          </cell>
          <cell r="AK619">
            <v>1.45</v>
          </cell>
          <cell r="AM619">
            <v>29.49</v>
          </cell>
          <cell r="AN619">
            <v>1.45</v>
          </cell>
          <cell r="AP619">
            <v>20.114999999999998</v>
          </cell>
          <cell r="AQ619">
            <v>1.45</v>
          </cell>
          <cell r="AS619">
            <v>129.97499999999999</v>
          </cell>
          <cell r="AT619">
            <v>1.45</v>
          </cell>
          <cell r="AV619">
            <v>94.037499999999994</v>
          </cell>
          <cell r="AW619">
            <v>1.45</v>
          </cell>
          <cell r="AY619">
            <v>78.412499999999994</v>
          </cell>
          <cell r="AZ619">
            <v>1.45</v>
          </cell>
          <cell r="BB619">
            <v>61.224999999999994</v>
          </cell>
        </row>
        <row r="620">
          <cell r="AB620">
            <v>1.4550000000000001</v>
          </cell>
          <cell r="AD620">
            <v>55.74</v>
          </cell>
          <cell r="AE620">
            <v>1.4550000000000001</v>
          </cell>
          <cell r="AG620">
            <v>49.49</v>
          </cell>
          <cell r="AH620">
            <v>1.4550000000000001</v>
          </cell>
          <cell r="AJ620">
            <v>35.74</v>
          </cell>
          <cell r="AK620">
            <v>1.4550000000000001</v>
          </cell>
          <cell r="AM620">
            <v>29.49</v>
          </cell>
          <cell r="AN620">
            <v>1.4550000000000001</v>
          </cell>
          <cell r="AP620">
            <v>20.74</v>
          </cell>
          <cell r="AQ620">
            <v>1.4550000000000001</v>
          </cell>
          <cell r="AS620">
            <v>109.66249999999999</v>
          </cell>
          <cell r="AT620">
            <v>1.4550000000000001</v>
          </cell>
          <cell r="AV620">
            <v>98.724999999999994</v>
          </cell>
          <cell r="AW620">
            <v>1.4550000000000001</v>
          </cell>
          <cell r="AY620">
            <v>78.412499999999994</v>
          </cell>
          <cell r="AZ620">
            <v>1.4550000000000001</v>
          </cell>
          <cell r="BB620">
            <v>59.662499999999994</v>
          </cell>
        </row>
        <row r="621">
          <cell r="AB621">
            <v>1.46</v>
          </cell>
          <cell r="AD621">
            <v>58.865000000000002</v>
          </cell>
          <cell r="AE621">
            <v>1.46</v>
          </cell>
          <cell r="AG621">
            <v>46.365000000000002</v>
          </cell>
          <cell r="AH621">
            <v>1.46</v>
          </cell>
          <cell r="AJ621">
            <v>40.115000000000002</v>
          </cell>
          <cell r="AK621">
            <v>1.46</v>
          </cell>
          <cell r="AM621">
            <v>28.865000000000002</v>
          </cell>
          <cell r="AN621">
            <v>1.46</v>
          </cell>
          <cell r="AP621">
            <v>20.74</v>
          </cell>
          <cell r="AQ621">
            <v>1.46</v>
          </cell>
          <cell r="AS621">
            <v>117.47499999999999</v>
          </cell>
          <cell r="AT621">
            <v>1.46</v>
          </cell>
          <cell r="AV621">
            <v>100.28749999999999</v>
          </cell>
          <cell r="AW621">
            <v>1.46</v>
          </cell>
          <cell r="AY621">
            <v>83.1</v>
          </cell>
          <cell r="AZ621">
            <v>1.46</v>
          </cell>
          <cell r="BB621">
            <v>59.662499999999994</v>
          </cell>
        </row>
        <row r="622">
          <cell r="AB622">
            <v>1.4650000000000001</v>
          </cell>
          <cell r="AD622">
            <v>61.365000000000002</v>
          </cell>
          <cell r="AE622">
            <v>1.4650000000000001</v>
          </cell>
          <cell r="AG622">
            <v>46.365000000000002</v>
          </cell>
          <cell r="AH622">
            <v>1.4650000000000001</v>
          </cell>
          <cell r="AJ622">
            <v>40.739999999999995</v>
          </cell>
          <cell r="AK622">
            <v>1.4650000000000001</v>
          </cell>
          <cell r="AM622">
            <v>28.865000000000002</v>
          </cell>
          <cell r="AN622">
            <v>1.4650000000000001</v>
          </cell>
          <cell r="AP622">
            <v>18.865000000000002</v>
          </cell>
          <cell r="AQ622">
            <v>1.4650000000000001</v>
          </cell>
          <cell r="AS622">
            <v>122.16249999999999</v>
          </cell>
          <cell r="AT622">
            <v>1.4650000000000001</v>
          </cell>
          <cell r="AV622">
            <v>100.28749999999999</v>
          </cell>
          <cell r="AW622">
            <v>1.4650000000000001</v>
          </cell>
          <cell r="AY622">
            <v>86.224999999999994</v>
          </cell>
          <cell r="AZ622">
            <v>1.4650000000000001</v>
          </cell>
          <cell r="BB622">
            <v>61.224999999999994</v>
          </cell>
        </row>
        <row r="623">
          <cell r="AB623">
            <v>1.47</v>
          </cell>
          <cell r="AD623">
            <v>58.865000000000002</v>
          </cell>
          <cell r="AE623">
            <v>1.47</v>
          </cell>
          <cell r="AG623">
            <v>51.99</v>
          </cell>
          <cell r="AH623">
            <v>1.47</v>
          </cell>
          <cell r="AJ623">
            <v>41.365000000000002</v>
          </cell>
          <cell r="AK623">
            <v>1.47</v>
          </cell>
          <cell r="AM623">
            <v>27.614999999999998</v>
          </cell>
          <cell r="AN623">
            <v>1.47</v>
          </cell>
          <cell r="AP623">
            <v>19.489999999999998</v>
          </cell>
          <cell r="AQ623">
            <v>1.47</v>
          </cell>
          <cell r="AS623">
            <v>122.16249999999999</v>
          </cell>
          <cell r="AT623">
            <v>1.47</v>
          </cell>
          <cell r="AV623">
            <v>100.28749999999999</v>
          </cell>
          <cell r="AW623">
            <v>1.47</v>
          </cell>
          <cell r="AY623">
            <v>84.662499999999994</v>
          </cell>
          <cell r="AZ623">
            <v>1.47</v>
          </cell>
          <cell r="BB623">
            <v>58.099999999999994</v>
          </cell>
        </row>
        <row r="624">
          <cell r="AB624">
            <v>1.4750000000000001</v>
          </cell>
          <cell r="AD624">
            <v>51.99</v>
          </cell>
          <cell r="AE624">
            <v>1.4750000000000001</v>
          </cell>
          <cell r="AG624">
            <v>52.615000000000002</v>
          </cell>
          <cell r="AH624">
            <v>1.4750000000000001</v>
          </cell>
          <cell r="AJ624">
            <v>41.365000000000002</v>
          </cell>
          <cell r="AK624">
            <v>1.4750000000000001</v>
          </cell>
          <cell r="AM624">
            <v>30.74</v>
          </cell>
          <cell r="AN624">
            <v>1.4750000000000001</v>
          </cell>
          <cell r="AP624">
            <v>20.74</v>
          </cell>
          <cell r="AQ624">
            <v>1.4750000000000001</v>
          </cell>
          <cell r="AS624">
            <v>119.03749999999999</v>
          </cell>
          <cell r="AT624">
            <v>1.4750000000000001</v>
          </cell>
          <cell r="AV624">
            <v>100.28749999999999</v>
          </cell>
          <cell r="AW624">
            <v>1.4750000000000001</v>
          </cell>
          <cell r="AY624">
            <v>83.1</v>
          </cell>
          <cell r="AZ624">
            <v>1.4750000000000001</v>
          </cell>
          <cell r="BB624">
            <v>59.662499999999994</v>
          </cell>
        </row>
        <row r="625">
          <cell r="AB625">
            <v>1.48</v>
          </cell>
          <cell r="AD625">
            <v>52.615000000000002</v>
          </cell>
          <cell r="AE625">
            <v>1.48</v>
          </cell>
          <cell r="AG625">
            <v>45.739999999999995</v>
          </cell>
          <cell r="AH625">
            <v>1.48</v>
          </cell>
          <cell r="AJ625">
            <v>37.614999999999995</v>
          </cell>
          <cell r="AK625">
            <v>1.48</v>
          </cell>
          <cell r="AM625">
            <v>29.49</v>
          </cell>
          <cell r="AN625">
            <v>1.48</v>
          </cell>
          <cell r="AP625">
            <v>20.74</v>
          </cell>
          <cell r="AQ625">
            <v>1.48</v>
          </cell>
          <cell r="AS625">
            <v>122.16249999999999</v>
          </cell>
          <cell r="AT625">
            <v>1.48</v>
          </cell>
          <cell r="AV625">
            <v>97.162499999999994</v>
          </cell>
          <cell r="AW625">
            <v>1.48</v>
          </cell>
          <cell r="AY625">
            <v>78.412499999999994</v>
          </cell>
          <cell r="AZ625">
            <v>1.48</v>
          </cell>
          <cell r="BB625">
            <v>58.099999999999994</v>
          </cell>
        </row>
        <row r="626">
          <cell r="AB626">
            <v>1.4850000000000001</v>
          </cell>
          <cell r="AD626">
            <v>55.115000000000002</v>
          </cell>
          <cell r="AE626">
            <v>1.4850000000000001</v>
          </cell>
          <cell r="AG626">
            <v>43.24</v>
          </cell>
          <cell r="AH626">
            <v>1.4850000000000001</v>
          </cell>
          <cell r="AJ626">
            <v>37.614999999999995</v>
          </cell>
          <cell r="AK626">
            <v>1.4850000000000001</v>
          </cell>
          <cell r="AM626">
            <v>28.24</v>
          </cell>
          <cell r="AN626">
            <v>1.4850000000000001</v>
          </cell>
          <cell r="AP626">
            <v>20.74</v>
          </cell>
          <cell r="AQ626">
            <v>1.4850000000000001</v>
          </cell>
          <cell r="AS626">
            <v>115.91249999999999</v>
          </cell>
          <cell r="AT626">
            <v>1.4850000000000001</v>
          </cell>
          <cell r="AV626">
            <v>103.41249999999999</v>
          </cell>
          <cell r="AW626">
            <v>1.4850000000000001</v>
          </cell>
          <cell r="AY626">
            <v>79.974999999999994</v>
          </cell>
          <cell r="AZ626">
            <v>1.4850000000000001</v>
          </cell>
          <cell r="BB626">
            <v>61.224999999999994</v>
          </cell>
        </row>
        <row r="627">
          <cell r="AB627">
            <v>1.49</v>
          </cell>
          <cell r="AD627">
            <v>58.24</v>
          </cell>
          <cell r="AE627">
            <v>1.49</v>
          </cell>
          <cell r="AG627">
            <v>51.365000000000002</v>
          </cell>
          <cell r="AH627">
            <v>1.49</v>
          </cell>
          <cell r="AJ627">
            <v>39.489999999999995</v>
          </cell>
          <cell r="AK627">
            <v>1.49</v>
          </cell>
          <cell r="AM627">
            <v>28.24</v>
          </cell>
          <cell r="AN627">
            <v>1.49</v>
          </cell>
          <cell r="AP627">
            <v>21.365000000000002</v>
          </cell>
          <cell r="AQ627">
            <v>1.49</v>
          </cell>
          <cell r="AS627">
            <v>120.6</v>
          </cell>
          <cell r="AT627">
            <v>1.49</v>
          </cell>
          <cell r="AV627">
            <v>101.85</v>
          </cell>
          <cell r="AW627">
            <v>1.49</v>
          </cell>
          <cell r="AY627">
            <v>83.1</v>
          </cell>
          <cell r="AZ627">
            <v>1.49</v>
          </cell>
          <cell r="BB627">
            <v>62.787499999999994</v>
          </cell>
        </row>
        <row r="628">
          <cell r="AB628">
            <v>1.4950000000000001</v>
          </cell>
          <cell r="AD628">
            <v>58.865000000000002</v>
          </cell>
          <cell r="AE628">
            <v>1.4950000000000001</v>
          </cell>
          <cell r="AG628">
            <v>49.49</v>
          </cell>
          <cell r="AH628">
            <v>1.4950000000000001</v>
          </cell>
          <cell r="AJ628">
            <v>40.115000000000002</v>
          </cell>
          <cell r="AK628">
            <v>1.4950000000000001</v>
          </cell>
          <cell r="AM628">
            <v>26.99</v>
          </cell>
          <cell r="AN628">
            <v>1.4950000000000001</v>
          </cell>
          <cell r="AP628">
            <v>20.74</v>
          </cell>
          <cell r="AQ628">
            <v>1.4950000000000001</v>
          </cell>
          <cell r="AS628">
            <v>126.85</v>
          </cell>
          <cell r="AT628">
            <v>1.4950000000000001</v>
          </cell>
          <cell r="AV628">
            <v>103.41249999999999</v>
          </cell>
          <cell r="AW628">
            <v>1.4950000000000001</v>
          </cell>
          <cell r="AY628">
            <v>84.662499999999994</v>
          </cell>
          <cell r="AZ628">
            <v>1.4950000000000001</v>
          </cell>
          <cell r="BB628">
            <v>58.099999999999994</v>
          </cell>
        </row>
        <row r="629">
          <cell r="AB629">
            <v>1.5</v>
          </cell>
          <cell r="AD629">
            <v>58.865000000000002</v>
          </cell>
          <cell r="AE629">
            <v>1.5</v>
          </cell>
          <cell r="AG629">
            <v>46.365000000000002</v>
          </cell>
          <cell r="AH629">
            <v>1.5</v>
          </cell>
          <cell r="AJ629">
            <v>40.115000000000002</v>
          </cell>
          <cell r="AK629">
            <v>1.5</v>
          </cell>
          <cell r="AM629">
            <v>30.114999999999998</v>
          </cell>
          <cell r="AN629">
            <v>1.5</v>
          </cell>
          <cell r="AP629">
            <v>20.74</v>
          </cell>
          <cell r="AQ629">
            <v>1.5</v>
          </cell>
          <cell r="AS629">
            <v>125.28749999999999</v>
          </cell>
          <cell r="AT629">
            <v>1.5</v>
          </cell>
          <cell r="AV629">
            <v>103.41249999999999</v>
          </cell>
          <cell r="AW629">
            <v>1.5</v>
          </cell>
          <cell r="AY629">
            <v>86.224999999999994</v>
          </cell>
          <cell r="AZ629">
            <v>1.5</v>
          </cell>
          <cell r="BB629">
            <v>61.224999999999994</v>
          </cell>
        </row>
        <row r="630">
          <cell r="AB630">
            <v>1.5049999999999999</v>
          </cell>
          <cell r="AD630">
            <v>56.364999999999995</v>
          </cell>
          <cell r="AE630">
            <v>1.5049999999999999</v>
          </cell>
          <cell r="AG630">
            <v>50.114999999999995</v>
          </cell>
          <cell r="AH630">
            <v>1.5049999999999999</v>
          </cell>
          <cell r="AJ630">
            <v>38.865000000000002</v>
          </cell>
          <cell r="AK630">
            <v>1.5049999999999999</v>
          </cell>
          <cell r="AM630">
            <v>29.49</v>
          </cell>
          <cell r="AN630">
            <v>1.5049999999999999</v>
          </cell>
          <cell r="AP630">
            <v>20.114999999999998</v>
          </cell>
          <cell r="AQ630">
            <v>1.5049999999999999</v>
          </cell>
          <cell r="AS630">
            <v>109.66249999999999</v>
          </cell>
          <cell r="AT630">
            <v>1.5049999999999999</v>
          </cell>
          <cell r="AV630">
            <v>103.41249999999999</v>
          </cell>
          <cell r="AW630">
            <v>1.5049999999999999</v>
          </cell>
          <cell r="AY630">
            <v>76.849999999999994</v>
          </cell>
          <cell r="AZ630">
            <v>1.5049999999999999</v>
          </cell>
          <cell r="BB630">
            <v>59.662499999999994</v>
          </cell>
        </row>
        <row r="631">
          <cell r="AB631">
            <v>1.51</v>
          </cell>
          <cell r="AD631">
            <v>60.114999999999995</v>
          </cell>
          <cell r="AE631">
            <v>1.51</v>
          </cell>
          <cell r="AG631">
            <v>47.615000000000002</v>
          </cell>
          <cell r="AH631">
            <v>1.51</v>
          </cell>
          <cell r="AJ631">
            <v>36.99</v>
          </cell>
          <cell r="AK631">
            <v>1.51</v>
          </cell>
          <cell r="AM631">
            <v>28.24</v>
          </cell>
          <cell r="AN631">
            <v>1.51</v>
          </cell>
          <cell r="AP631">
            <v>20.114999999999998</v>
          </cell>
          <cell r="AQ631">
            <v>1.51</v>
          </cell>
          <cell r="AS631">
            <v>111.22499999999999</v>
          </cell>
          <cell r="AT631">
            <v>1.51</v>
          </cell>
          <cell r="AV631">
            <v>103.41249999999999</v>
          </cell>
          <cell r="AW631">
            <v>1.51</v>
          </cell>
          <cell r="AY631">
            <v>78.412499999999994</v>
          </cell>
          <cell r="AZ631">
            <v>1.51</v>
          </cell>
          <cell r="BB631">
            <v>62.787499999999994</v>
          </cell>
        </row>
        <row r="632">
          <cell r="AB632">
            <v>1.5149999999999999</v>
          </cell>
          <cell r="AD632">
            <v>58.865000000000002</v>
          </cell>
          <cell r="AE632">
            <v>1.5149999999999999</v>
          </cell>
          <cell r="AG632">
            <v>47.615000000000002</v>
          </cell>
          <cell r="AH632">
            <v>1.5149999999999999</v>
          </cell>
          <cell r="AJ632">
            <v>40.739999999999995</v>
          </cell>
          <cell r="AK632">
            <v>1.5149999999999999</v>
          </cell>
          <cell r="AM632">
            <v>28.24</v>
          </cell>
          <cell r="AN632">
            <v>1.5149999999999999</v>
          </cell>
          <cell r="AP632">
            <v>20.74</v>
          </cell>
          <cell r="AQ632">
            <v>1.5149999999999999</v>
          </cell>
          <cell r="AS632">
            <v>122.16249999999999</v>
          </cell>
          <cell r="AT632">
            <v>1.5149999999999999</v>
          </cell>
          <cell r="AV632">
            <v>109.66249999999999</v>
          </cell>
          <cell r="AW632">
            <v>1.5149999999999999</v>
          </cell>
          <cell r="AY632">
            <v>86.224999999999994</v>
          </cell>
          <cell r="AZ632">
            <v>1.5149999999999999</v>
          </cell>
          <cell r="BB632">
            <v>61.224999999999994</v>
          </cell>
        </row>
        <row r="633">
          <cell r="AB633">
            <v>1.52</v>
          </cell>
          <cell r="AD633">
            <v>54.49</v>
          </cell>
          <cell r="AE633">
            <v>1.52</v>
          </cell>
          <cell r="AG633">
            <v>48.864999999999995</v>
          </cell>
          <cell r="AH633">
            <v>1.52</v>
          </cell>
          <cell r="AJ633">
            <v>39.489999999999995</v>
          </cell>
          <cell r="AK633">
            <v>1.52</v>
          </cell>
          <cell r="AM633">
            <v>28.865000000000002</v>
          </cell>
          <cell r="AN633">
            <v>1.52</v>
          </cell>
          <cell r="AP633">
            <v>19.489999999999998</v>
          </cell>
          <cell r="AQ633">
            <v>1.52</v>
          </cell>
          <cell r="AS633">
            <v>123.72499999999999</v>
          </cell>
          <cell r="AT633">
            <v>1.52</v>
          </cell>
          <cell r="AV633">
            <v>104.97499999999999</v>
          </cell>
          <cell r="AW633">
            <v>1.52</v>
          </cell>
          <cell r="AY633">
            <v>84.662499999999994</v>
          </cell>
          <cell r="AZ633">
            <v>1.52</v>
          </cell>
          <cell r="BB633">
            <v>56.537499999999994</v>
          </cell>
        </row>
        <row r="634">
          <cell r="AB634">
            <v>1.5249999999999999</v>
          </cell>
          <cell r="AD634">
            <v>53.864999999999995</v>
          </cell>
          <cell r="AE634">
            <v>1.5249999999999999</v>
          </cell>
          <cell r="AG634">
            <v>48.864999999999995</v>
          </cell>
          <cell r="AH634">
            <v>1.5249999999999999</v>
          </cell>
          <cell r="AJ634">
            <v>38.24</v>
          </cell>
          <cell r="AK634">
            <v>1.5249999999999999</v>
          </cell>
          <cell r="AM634">
            <v>29.49</v>
          </cell>
          <cell r="AN634">
            <v>1.5249999999999999</v>
          </cell>
          <cell r="AP634">
            <v>21.365000000000002</v>
          </cell>
          <cell r="AQ634">
            <v>1.5249999999999999</v>
          </cell>
          <cell r="AS634">
            <v>123.72499999999999</v>
          </cell>
          <cell r="AT634">
            <v>1.5249999999999999</v>
          </cell>
          <cell r="AV634">
            <v>103.41249999999999</v>
          </cell>
          <cell r="AW634">
            <v>1.5249999999999999</v>
          </cell>
          <cell r="AY634">
            <v>79.974999999999994</v>
          </cell>
          <cell r="AZ634">
            <v>1.5249999999999999</v>
          </cell>
          <cell r="BB634">
            <v>59.662499999999994</v>
          </cell>
        </row>
        <row r="635">
          <cell r="AB635">
            <v>1.53</v>
          </cell>
          <cell r="AD635">
            <v>54.49</v>
          </cell>
          <cell r="AE635">
            <v>1.53</v>
          </cell>
          <cell r="AG635">
            <v>48.864999999999995</v>
          </cell>
          <cell r="AH635">
            <v>1.53</v>
          </cell>
          <cell r="AJ635">
            <v>40.115000000000002</v>
          </cell>
          <cell r="AK635">
            <v>1.53</v>
          </cell>
          <cell r="AM635">
            <v>30.114999999999998</v>
          </cell>
          <cell r="AN635">
            <v>1.53</v>
          </cell>
          <cell r="AP635">
            <v>21.990000000000002</v>
          </cell>
          <cell r="AQ635">
            <v>1.53</v>
          </cell>
          <cell r="AS635">
            <v>111.22499999999999</v>
          </cell>
          <cell r="AT635">
            <v>1.53</v>
          </cell>
          <cell r="AV635">
            <v>103.41249999999999</v>
          </cell>
          <cell r="AW635">
            <v>1.53</v>
          </cell>
          <cell r="AY635">
            <v>79.974999999999994</v>
          </cell>
          <cell r="AZ635">
            <v>1.53</v>
          </cell>
          <cell r="BB635">
            <v>59.662499999999994</v>
          </cell>
        </row>
        <row r="636">
          <cell r="AB636">
            <v>1.5349999999999999</v>
          </cell>
          <cell r="AD636">
            <v>58.865000000000002</v>
          </cell>
          <cell r="AE636">
            <v>1.5349999999999999</v>
          </cell>
          <cell r="AG636">
            <v>47.615000000000002</v>
          </cell>
          <cell r="AH636">
            <v>1.5349999999999999</v>
          </cell>
          <cell r="AJ636">
            <v>37.614999999999995</v>
          </cell>
          <cell r="AK636">
            <v>1.5349999999999999</v>
          </cell>
          <cell r="AM636">
            <v>26.99</v>
          </cell>
          <cell r="AN636">
            <v>1.5349999999999999</v>
          </cell>
          <cell r="AP636">
            <v>19.489999999999998</v>
          </cell>
          <cell r="AQ636">
            <v>1.5349999999999999</v>
          </cell>
          <cell r="AS636">
            <v>115.91249999999999</v>
          </cell>
          <cell r="AT636">
            <v>1.5349999999999999</v>
          </cell>
          <cell r="AV636">
            <v>106.53749999999999</v>
          </cell>
          <cell r="AW636">
            <v>1.5349999999999999</v>
          </cell>
          <cell r="AY636">
            <v>78.412499999999994</v>
          </cell>
          <cell r="AZ636">
            <v>1.5349999999999999</v>
          </cell>
          <cell r="BB636">
            <v>58.099999999999994</v>
          </cell>
        </row>
        <row r="637">
          <cell r="AB637">
            <v>1.54</v>
          </cell>
          <cell r="AD637">
            <v>59.489999999999995</v>
          </cell>
          <cell r="AE637">
            <v>1.54</v>
          </cell>
          <cell r="AG637">
            <v>47.615000000000002</v>
          </cell>
          <cell r="AH637">
            <v>1.54</v>
          </cell>
          <cell r="AJ637">
            <v>41.99</v>
          </cell>
          <cell r="AK637">
            <v>1.54</v>
          </cell>
          <cell r="AM637">
            <v>30.114999999999998</v>
          </cell>
          <cell r="AN637">
            <v>1.54</v>
          </cell>
          <cell r="AP637">
            <v>20.74</v>
          </cell>
          <cell r="AQ637">
            <v>1.54</v>
          </cell>
          <cell r="AS637">
            <v>117.47499999999999</v>
          </cell>
          <cell r="AT637">
            <v>1.54</v>
          </cell>
          <cell r="AV637">
            <v>111.22499999999999</v>
          </cell>
          <cell r="AW637">
            <v>1.54</v>
          </cell>
          <cell r="AY637">
            <v>84.662499999999994</v>
          </cell>
          <cell r="AZ637">
            <v>1.54</v>
          </cell>
          <cell r="BB637">
            <v>59.662499999999994</v>
          </cell>
        </row>
        <row r="638">
          <cell r="AB638">
            <v>1.5449999999999999</v>
          </cell>
          <cell r="AD638">
            <v>58.865000000000002</v>
          </cell>
          <cell r="AE638">
            <v>1.5449999999999999</v>
          </cell>
          <cell r="AG638">
            <v>48.24</v>
          </cell>
          <cell r="AH638">
            <v>1.5449999999999999</v>
          </cell>
          <cell r="AJ638">
            <v>41.99</v>
          </cell>
          <cell r="AK638">
            <v>1.5449999999999999</v>
          </cell>
          <cell r="AM638">
            <v>30.114999999999998</v>
          </cell>
          <cell r="AN638">
            <v>1.5449999999999999</v>
          </cell>
          <cell r="AP638">
            <v>20.114999999999998</v>
          </cell>
          <cell r="AQ638">
            <v>1.5449999999999999</v>
          </cell>
          <cell r="AS638">
            <v>123.72499999999999</v>
          </cell>
          <cell r="AT638">
            <v>1.5449999999999999</v>
          </cell>
          <cell r="AV638">
            <v>108.1</v>
          </cell>
          <cell r="AW638">
            <v>1.5449999999999999</v>
          </cell>
          <cell r="AY638">
            <v>84.662499999999994</v>
          </cell>
          <cell r="AZ638">
            <v>1.5449999999999999</v>
          </cell>
          <cell r="BB638">
            <v>59.662499999999994</v>
          </cell>
        </row>
        <row r="639">
          <cell r="AB639">
            <v>1.55</v>
          </cell>
          <cell r="AD639">
            <v>58.24</v>
          </cell>
          <cell r="AE639">
            <v>1.55</v>
          </cell>
          <cell r="AG639">
            <v>50.114999999999995</v>
          </cell>
          <cell r="AH639">
            <v>1.55</v>
          </cell>
          <cell r="AJ639">
            <v>38.24</v>
          </cell>
          <cell r="AK639">
            <v>1.55</v>
          </cell>
          <cell r="AM639">
            <v>29.49</v>
          </cell>
          <cell r="AN639">
            <v>1.55</v>
          </cell>
          <cell r="AP639">
            <v>20.114999999999998</v>
          </cell>
          <cell r="AQ639">
            <v>1.55</v>
          </cell>
          <cell r="AS639">
            <v>126.85</v>
          </cell>
          <cell r="AT639">
            <v>1.55</v>
          </cell>
          <cell r="AV639">
            <v>104.97499999999999</v>
          </cell>
          <cell r="AW639">
            <v>1.55</v>
          </cell>
          <cell r="AY639">
            <v>81.537499999999994</v>
          </cell>
          <cell r="AZ639">
            <v>1.55</v>
          </cell>
          <cell r="BB639">
            <v>59.662499999999994</v>
          </cell>
        </row>
        <row r="640">
          <cell r="AB640">
            <v>1.5549999999999999</v>
          </cell>
          <cell r="AD640">
            <v>57.615000000000002</v>
          </cell>
          <cell r="AE640">
            <v>1.5549999999999999</v>
          </cell>
          <cell r="AG640">
            <v>46.365000000000002</v>
          </cell>
          <cell r="AH640">
            <v>1.5549999999999999</v>
          </cell>
          <cell r="AJ640">
            <v>36.364999999999995</v>
          </cell>
          <cell r="AK640">
            <v>1.5549999999999999</v>
          </cell>
          <cell r="AM640">
            <v>29.49</v>
          </cell>
          <cell r="AN640">
            <v>1.5549999999999999</v>
          </cell>
          <cell r="AP640">
            <v>20.114999999999998</v>
          </cell>
          <cell r="AQ640">
            <v>1.5549999999999999</v>
          </cell>
          <cell r="AS640">
            <v>119.03749999999999</v>
          </cell>
          <cell r="AT640">
            <v>1.5549999999999999</v>
          </cell>
          <cell r="AV640">
            <v>104.97499999999999</v>
          </cell>
          <cell r="AW640">
            <v>1.5549999999999999</v>
          </cell>
          <cell r="AY640">
            <v>81.537499999999994</v>
          </cell>
          <cell r="AZ640">
            <v>1.5549999999999999</v>
          </cell>
          <cell r="BB640">
            <v>59.662499999999994</v>
          </cell>
        </row>
        <row r="641">
          <cell r="AB641">
            <v>1.56</v>
          </cell>
          <cell r="AD641">
            <v>55.74</v>
          </cell>
          <cell r="AE641">
            <v>1.56</v>
          </cell>
          <cell r="AG641">
            <v>49.49</v>
          </cell>
          <cell r="AH641">
            <v>1.56</v>
          </cell>
          <cell r="AJ641">
            <v>36.99</v>
          </cell>
          <cell r="AK641">
            <v>1.56</v>
          </cell>
          <cell r="AM641">
            <v>28.865000000000002</v>
          </cell>
          <cell r="AN641">
            <v>1.56</v>
          </cell>
          <cell r="AP641">
            <v>21.365000000000002</v>
          </cell>
          <cell r="AQ641">
            <v>1.56</v>
          </cell>
          <cell r="AS641">
            <v>114.35</v>
          </cell>
          <cell r="AT641">
            <v>1.56</v>
          </cell>
          <cell r="AV641">
            <v>108.1</v>
          </cell>
          <cell r="AW641">
            <v>1.56</v>
          </cell>
          <cell r="AY641">
            <v>78.412499999999994</v>
          </cell>
          <cell r="AZ641">
            <v>1.56</v>
          </cell>
          <cell r="BB641">
            <v>58.099999999999994</v>
          </cell>
        </row>
        <row r="642">
          <cell r="AB642">
            <v>1.5649999999999999</v>
          </cell>
          <cell r="AD642">
            <v>57.615000000000002</v>
          </cell>
          <cell r="AE642">
            <v>1.5649999999999999</v>
          </cell>
          <cell r="AG642">
            <v>46.365000000000002</v>
          </cell>
          <cell r="AH642">
            <v>1.5649999999999999</v>
          </cell>
          <cell r="AJ642">
            <v>40.115000000000002</v>
          </cell>
          <cell r="AK642">
            <v>1.5649999999999999</v>
          </cell>
          <cell r="AM642">
            <v>28.865000000000002</v>
          </cell>
          <cell r="AN642">
            <v>1.5649999999999999</v>
          </cell>
          <cell r="AP642">
            <v>20.114999999999998</v>
          </cell>
          <cell r="AQ642">
            <v>1.5649999999999999</v>
          </cell>
          <cell r="AS642">
            <v>114.35</v>
          </cell>
          <cell r="AT642">
            <v>1.5649999999999999</v>
          </cell>
          <cell r="AV642">
            <v>108.1</v>
          </cell>
          <cell r="AW642">
            <v>1.5649999999999999</v>
          </cell>
          <cell r="AY642">
            <v>84.662499999999994</v>
          </cell>
          <cell r="AZ642">
            <v>1.5649999999999999</v>
          </cell>
          <cell r="BB642">
            <v>62.787499999999994</v>
          </cell>
        </row>
        <row r="643">
          <cell r="AB643">
            <v>1.57</v>
          </cell>
          <cell r="AD643">
            <v>56.364999999999995</v>
          </cell>
          <cell r="AE643">
            <v>1.57</v>
          </cell>
          <cell r="AG643">
            <v>50.739999999999995</v>
          </cell>
          <cell r="AH643">
            <v>1.57</v>
          </cell>
          <cell r="AJ643">
            <v>43.24</v>
          </cell>
          <cell r="AK643">
            <v>1.57</v>
          </cell>
          <cell r="AM643">
            <v>28.865000000000002</v>
          </cell>
          <cell r="AN643">
            <v>1.57</v>
          </cell>
          <cell r="AP643">
            <v>20.114999999999998</v>
          </cell>
          <cell r="AQ643">
            <v>1.57</v>
          </cell>
          <cell r="AS643">
            <v>122.16249999999999</v>
          </cell>
          <cell r="AT643">
            <v>1.57</v>
          </cell>
          <cell r="AV643">
            <v>109.66249999999999</v>
          </cell>
          <cell r="AW643">
            <v>1.57</v>
          </cell>
          <cell r="AY643">
            <v>83.1</v>
          </cell>
          <cell r="AZ643">
            <v>1.57</v>
          </cell>
          <cell r="BB643">
            <v>61.224999999999994</v>
          </cell>
        </row>
        <row r="644">
          <cell r="AB644">
            <v>1.575</v>
          </cell>
          <cell r="AD644">
            <v>57.615000000000002</v>
          </cell>
          <cell r="AE644">
            <v>1.575</v>
          </cell>
          <cell r="AG644">
            <v>50.114999999999995</v>
          </cell>
          <cell r="AH644">
            <v>1.575</v>
          </cell>
          <cell r="AJ644">
            <v>38.865000000000002</v>
          </cell>
          <cell r="AK644">
            <v>1.575</v>
          </cell>
          <cell r="AM644">
            <v>30.74</v>
          </cell>
          <cell r="AN644">
            <v>1.575</v>
          </cell>
          <cell r="AP644">
            <v>21.365000000000002</v>
          </cell>
          <cell r="AQ644">
            <v>1.575</v>
          </cell>
          <cell r="AS644">
            <v>125.28749999999999</v>
          </cell>
          <cell r="AT644">
            <v>1.575</v>
          </cell>
          <cell r="AV644">
            <v>106.53749999999999</v>
          </cell>
          <cell r="AW644">
            <v>1.575</v>
          </cell>
          <cell r="AY644">
            <v>83.1</v>
          </cell>
          <cell r="AZ644">
            <v>1.575</v>
          </cell>
          <cell r="BB644">
            <v>58.099999999999994</v>
          </cell>
        </row>
        <row r="645">
          <cell r="AB645">
            <v>1.58</v>
          </cell>
          <cell r="AD645">
            <v>55.74</v>
          </cell>
          <cell r="AE645">
            <v>1.58</v>
          </cell>
          <cell r="AG645">
            <v>51.99</v>
          </cell>
          <cell r="AH645">
            <v>1.58</v>
          </cell>
          <cell r="AJ645">
            <v>38.24</v>
          </cell>
          <cell r="AK645">
            <v>1.58</v>
          </cell>
          <cell r="AM645">
            <v>28.865000000000002</v>
          </cell>
          <cell r="AN645">
            <v>1.58</v>
          </cell>
          <cell r="AP645">
            <v>20.74</v>
          </cell>
          <cell r="AQ645">
            <v>1.58</v>
          </cell>
          <cell r="AS645">
            <v>122.16249999999999</v>
          </cell>
          <cell r="AT645">
            <v>1.58</v>
          </cell>
          <cell r="AV645">
            <v>106.53749999999999</v>
          </cell>
          <cell r="AW645">
            <v>1.58</v>
          </cell>
          <cell r="AY645">
            <v>86.224999999999994</v>
          </cell>
          <cell r="AZ645">
            <v>1.58</v>
          </cell>
          <cell r="BB645">
            <v>59.662499999999994</v>
          </cell>
        </row>
        <row r="646">
          <cell r="AB646">
            <v>1.585</v>
          </cell>
          <cell r="AD646">
            <v>58.24</v>
          </cell>
          <cell r="AE646">
            <v>1.585</v>
          </cell>
          <cell r="AG646">
            <v>46.989999999999995</v>
          </cell>
          <cell r="AH646">
            <v>1.585</v>
          </cell>
          <cell r="AJ646">
            <v>37.614999999999995</v>
          </cell>
          <cell r="AK646">
            <v>1.585</v>
          </cell>
          <cell r="AM646">
            <v>29.49</v>
          </cell>
          <cell r="AN646">
            <v>1.585</v>
          </cell>
          <cell r="AP646">
            <v>20.74</v>
          </cell>
          <cell r="AQ646">
            <v>1.585</v>
          </cell>
          <cell r="AS646">
            <v>126.85</v>
          </cell>
          <cell r="AT646">
            <v>1.585</v>
          </cell>
          <cell r="AV646">
            <v>108.1</v>
          </cell>
          <cell r="AW646">
            <v>1.585</v>
          </cell>
          <cell r="AY646">
            <v>76.849999999999994</v>
          </cell>
          <cell r="AZ646">
            <v>1.585</v>
          </cell>
          <cell r="BB646">
            <v>59.662499999999994</v>
          </cell>
        </row>
        <row r="647">
          <cell r="AB647">
            <v>1.59</v>
          </cell>
          <cell r="AD647">
            <v>62.614999999999995</v>
          </cell>
          <cell r="AE647">
            <v>1.59</v>
          </cell>
          <cell r="AG647">
            <v>48.864999999999995</v>
          </cell>
          <cell r="AH647">
            <v>1.59</v>
          </cell>
          <cell r="AJ647">
            <v>39.489999999999995</v>
          </cell>
          <cell r="AK647">
            <v>1.59</v>
          </cell>
          <cell r="AM647">
            <v>26.99</v>
          </cell>
          <cell r="AN647">
            <v>1.59</v>
          </cell>
          <cell r="AP647">
            <v>19.489999999999998</v>
          </cell>
          <cell r="AQ647">
            <v>1.59</v>
          </cell>
          <cell r="AS647">
            <v>119.03749999999999</v>
          </cell>
          <cell r="AT647">
            <v>1.59</v>
          </cell>
          <cell r="AV647">
            <v>108.1</v>
          </cell>
          <cell r="AW647">
            <v>1.59</v>
          </cell>
          <cell r="AY647">
            <v>76.849999999999994</v>
          </cell>
          <cell r="AZ647">
            <v>1.59</v>
          </cell>
          <cell r="BB647">
            <v>62.787499999999994</v>
          </cell>
        </row>
        <row r="648">
          <cell r="AB648">
            <v>1.595</v>
          </cell>
          <cell r="AD648">
            <v>58.865000000000002</v>
          </cell>
          <cell r="AE648">
            <v>1.595</v>
          </cell>
          <cell r="AG648">
            <v>51.365000000000002</v>
          </cell>
          <cell r="AH648">
            <v>1.595</v>
          </cell>
          <cell r="AJ648">
            <v>41.99</v>
          </cell>
          <cell r="AK648">
            <v>1.595</v>
          </cell>
          <cell r="AM648">
            <v>28.865000000000002</v>
          </cell>
          <cell r="AN648">
            <v>1.595</v>
          </cell>
          <cell r="AP648">
            <v>20.74</v>
          </cell>
          <cell r="AQ648">
            <v>1.595</v>
          </cell>
          <cell r="AS648">
            <v>112.78749999999999</v>
          </cell>
          <cell r="AT648">
            <v>1.595</v>
          </cell>
          <cell r="AV648">
            <v>106.53749999999999</v>
          </cell>
          <cell r="AW648">
            <v>1.595</v>
          </cell>
          <cell r="AY648">
            <v>84.662499999999994</v>
          </cell>
          <cell r="AZ648">
            <v>1.595</v>
          </cell>
          <cell r="BB648">
            <v>58.099999999999994</v>
          </cell>
        </row>
        <row r="649">
          <cell r="AB649">
            <v>1.6</v>
          </cell>
          <cell r="AD649">
            <v>58.865000000000002</v>
          </cell>
          <cell r="AE649">
            <v>1.6</v>
          </cell>
          <cell r="AG649">
            <v>53.239999999999995</v>
          </cell>
          <cell r="AH649">
            <v>1.6</v>
          </cell>
          <cell r="AJ649">
            <v>39.489999999999995</v>
          </cell>
          <cell r="AK649">
            <v>1.6</v>
          </cell>
          <cell r="AM649">
            <v>31.990000000000002</v>
          </cell>
          <cell r="AN649">
            <v>1.6</v>
          </cell>
          <cell r="AP649">
            <v>21.365000000000002</v>
          </cell>
          <cell r="AQ649">
            <v>1.6</v>
          </cell>
          <cell r="AS649">
            <v>115.91249999999999</v>
          </cell>
          <cell r="AT649">
            <v>1.6</v>
          </cell>
          <cell r="AV649">
            <v>109.66249999999999</v>
          </cell>
          <cell r="AW649">
            <v>1.6</v>
          </cell>
          <cell r="AY649">
            <v>81.537499999999994</v>
          </cell>
          <cell r="AZ649">
            <v>1.6</v>
          </cell>
          <cell r="BB649">
            <v>61.224999999999994</v>
          </cell>
        </row>
        <row r="650">
          <cell r="AB650">
            <v>1.605</v>
          </cell>
          <cell r="AD650">
            <v>55.115000000000002</v>
          </cell>
          <cell r="AE650">
            <v>1.605</v>
          </cell>
          <cell r="AG650">
            <v>47.615000000000002</v>
          </cell>
          <cell r="AH650">
            <v>1.605</v>
          </cell>
          <cell r="AJ650">
            <v>38.24</v>
          </cell>
          <cell r="AK650">
            <v>1.605</v>
          </cell>
          <cell r="AM650">
            <v>29.49</v>
          </cell>
          <cell r="AN650">
            <v>1.605</v>
          </cell>
          <cell r="AP650">
            <v>19.489999999999998</v>
          </cell>
          <cell r="AQ650">
            <v>1.605</v>
          </cell>
          <cell r="AS650">
            <v>125.28749999999999</v>
          </cell>
          <cell r="AT650">
            <v>1.605</v>
          </cell>
          <cell r="AV650">
            <v>103.41249999999999</v>
          </cell>
          <cell r="AW650">
            <v>1.605</v>
          </cell>
          <cell r="AY650">
            <v>83.1</v>
          </cell>
          <cell r="AZ650">
            <v>1.605</v>
          </cell>
          <cell r="BB650">
            <v>58.099999999999994</v>
          </cell>
        </row>
        <row r="651">
          <cell r="AB651">
            <v>1.61</v>
          </cell>
          <cell r="AD651">
            <v>56.364999999999995</v>
          </cell>
          <cell r="AE651">
            <v>1.61</v>
          </cell>
          <cell r="AG651">
            <v>45.115000000000002</v>
          </cell>
          <cell r="AH651">
            <v>1.61</v>
          </cell>
          <cell r="AJ651">
            <v>39.489999999999995</v>
          </cell>
          <cell r="AK651">
            <v>1.61</v>
          </cell>
          <cell r="AM651">
            <v>27.614999999999998</v>
          </cell>
          <cell r="AN651">
            <v>1.61</v>
          </cell>
          <cell r="AP651">
            <v>20.74</v>
          </cell>
          <cell r="AQ651">
            <v>1.61</v>
          </cell>
          <cell r="AS651">
            <v>114.35</v>
          </cell>
          <cell r="AT651">
            <v>1.61</v>
          </cell>
          <cell r="AV651">
            <v>114.35</v>
          </cell>
          <cell r="AW651">
            <v>1.61</v>
          </cell>
          <cell r="AY651">
            <v>79.974999999999994</v>
          </cell>
          <cell r="AZ651">
            <v>1.61</v>
          </cell>
          <cell r="BB651">
            <v>64.349999999999994</v>
          </cell>
        </row>
        <row r="652">
          <cell r="AB652">
            <v>1.615</v>
          </cell>
          <cell r="AD652">
            <v>59.489999999999995</v>
          </cell>
          <cell r="AE652">
            <v>1.615</v>
          </cell>
          <cell r="AG652">
            <v>50.739999999999995</v>
          </cell>
          <cell r="AH652">
            <v>1.615</v>
          </cell>
          <cell r="AJ652">
            <v>39.489999999999995</v>
          </cell>
          <cell r="AK652">
            <v>1.615</v>
          </cell>
          <cell r="AM652">
            <v>28.865000000000002</v>
          </cell>
          <cell r="AN652">
            <v>1.615</v>
          </cell>
          <cell r="AP652">
            <v>20.74</v>
          </cell>
          <cell r="AQ652">
            <v>1.615</v>
          </cell>
          <cell r="AS652">
            <v>117.47499999999999</v>
          </cell>
          <cell r="AT652">
            <v>1.615</v>
          </cell>
          <cell r="AV652">
            <v>104.97499999999999</v>
          </cell>
          <cell r="AW652">
            <v>1.615</v>
          </cell>
          <cell r="AY652">
            <v>79.974999999999994</v>
          </cell>
          <cell r="AZ652">
            <v>1.615</v>
          </cell>
          <cell r="BB652">
            <v>62.787499999999994</v>
          </cell>
        </row>
        <row r="653">
          <cell r="AB653">
            <v>1.62</v>
          </cell>
          <cell r="AD653">
            <v>56.989999999999995</v>
          </cell>
          <cell r="AE653">
            <v>1.62</v>
          </cell>
          <cell r="AG653">
            <v>52.615000000000002</v>
          </cell>
          <cell r="AH653">
            <v>1.62</v>
          </cell>
          <cell r="AJ653">
            <v>41.365000000000002</v>
          </cell>
          <cell r="AK653">
            <v>1.62</v>
          </cell>
          <cell r="AM653">
            <v>28.24</v>
          </cell>
          <cell r="AN653">
            <v>1.62</v>
          </cell>
          <cell r="AP653">
            <v>19.489999999999998</v>
          </cell>
          <cell r="AQ653">
            <v>1.62</v>
          </cell>
          <cell r="AS653">
            <v>114.35</v>
          </cell>
          <cell r="AT653">
            <v>1.62</v>
          </cell>
          <cell r="AV653">
            <v>108.1</v>
          </cell>
          <cell r="AW653">
            <v>1.62</v>
          </cell>
          <cell r="AY653">
            <v>81.537499999999994</v>
          </cell>
          <cell r="AZ653">
            <v>1.62</v>
          </cell>
          <cell r="BB653">
            <v>58.099999999999994</v>
          </cell>
        </row>
        <row r="654">
          <cell r="AB654">
            <v>1.625</v>
          </cell>
          <cell r="AD654">
            <v>56.364999999999995</v>
          </cell>
          <cell r="AE654">
            <v>1.625</v>
          </cell>
          <cell r="AG654">
            <v>46.989999999999995</v>
          </cell>
          <cell r="AH654">
            <v>1.625</v>
          </cell>
          <cell r="AJ654">
            <v>37.614999999999995</v>
          </cell>
          <cell r="AK654">
            <v>1.625</v>
          </cell>
          <cell r="AM654">
            <v>31.364999999999998</v>
          </cell>
          <cell r="AN654">
            <v>1.625</v>
          </cell>
          <cell r="AP654">
            <v>21.365000000000002</v>
          </cell>
          <cell r="AQ654">
            <v>1.625</v>
          </cell>
          <cell r="AS654">
            <v>120.6</v>
          </cell>
          <cell r="AT654">
            <v>1.625</v>
          </cell>
          <cell r="AV654">
            <v>103.41249999999999</v>
          </cell>
          <cell r="AW654">
            <v>1.625</v>
          </cell>
          <cell r="AY654">
            <v>86.224999999999994</v>
          </cell>
          <cell r="AZ654">
            <v>1.625</v>
          </cell>
          <cell r="BB654">
            <v>59.662499999999994</v>
          </cell>
        </row>
        <row r="655">
          <cell r="AB655">
            <v>1.63</v>
          </cell>
          <cell r="AD655">
            <v>56.364999999999995</v>
          </cell>
          <cell r="AE655">
            <v>1.63</v>
          </cell>
          <cell r="AG655">
            <v>48.864999999999995</v>
          </cell>
          <cell r="AH655">
            <v>1.63</v>
          </cell>
          <cell r="AJ655">
            <v>39.489999999999995</v>
          </cell>
          <cell r="AK655">
            <v>1.63</v>
          </cell>
          <cell r="AM655">
            <v>28.865000000000002</v>
          </cell>
          <cell r="AN655">
            <v>1.63</v>
          </cell>
          <cell r="AP655">
            <v>20.74</v>
          </cell>
          <cell r="AQ655">
            <v>1.63</v>
          </cell>
          <cell r="AS655">
            <v>117.47499999999999</v>
          </cell>
          <cell r="AT655">
            <v>1.63</v>
          </cell>
          <cell r="AV655">
            <v>104.97499999999999</v>
          </cell>
          <cell r="AW655">
            <v>1.63</v>
          </cell>
          <cell r="AY655">
            <v>84.662499999999994</v>
          </cell>
          <cell r="AZ655">
            <v>1.63</v>
          </cell>
          <cell r="BB655">
            <v>62.787499999999994</v>
          </cell>
        </row>
        <row r="656">
          <cell r="AB656">
            <v>1.635</v>
          </cell>
          <cell r="AD656">
            <v>58.24</v>
          </cell>
          <cell r="AE656">
            <v>1.635</v>
          </cell>
          <cell r="AG656">
            <v>46.989999999999995</v>
          </cell>
          <cell r="AH656">
            <v>1.635</v>
          </cell>
          <cell r="AJ656">
            <v>40.115000000000002</v>
          </cell>
          <cell r="AK656">
            <v>1.635</v>
          </cell>
          <cell r="AM656">
            <v>28.24</v>
          </cell>
          <cell r="AN656">
            <v>1.635</v>
          </cell>
          <cell r="AP656">
            <v>19.489999999999998</v>
          </cell>
          <cell r="AQ656">
            <v>1.635</v>
          </cell>
          <cell r="AS656">
            <v>122.16249999999999</v>
          </cell>
          <cell r="AT656">
            <v>1.635</v>
          </cell>
          <cell r="AV656">
            <v>104.97499999999999</v>
          </cell>
          <cell r="AW656">
            <v>1.635</v>
          </cell>
          <cell r="AY656">
            <v>86.224999999999994</v>
          </cell>
          <cell r="AZ656">
            <v>1.635</v>
          </cell>
          <cell r="BB656">
            <v>58.099999999999994</v>
          </cell>
        </row>
        <row r="657">
          <cell r="AB657">
            <v>1.64</v>
          </cell>
          <cell r="AD657">
            <v>60.74</v>
          </cell>
          <cell r="AE657">
            <v>1.64</v>
          </cell>
          <cell r="AG657">
            <v>51.99</v>
          </cell>
          <cell r="AH657">
            <v>1.64</v>
          </cell>
          <cell r="AJ657">
            <v>40.739999999999995</v>
          </cell>
          <cell r="AK657">
            <v>1.64</v>
          </cell>
          <cell r="AM657">
            <v>28.24</v>
          </cell>
          <cell r="AN657">
            <v>1.64</v>
          </cell>
          <cell r="AP657">
            <v>20.74</v>
          </cell>
          <cell r="AQ657">
            <v>1.64</v>
          </cell>
          <cell r="AS657">
            <v>117.47499999999999</v>
          </cell>
          <cell r="AT657">
            <v>1.64</v>
          </cell>
          <cell r="AV657">
            <v>104.97499999999999</v>
          </cell>
          <cell r="AW657">
            <v>1.64</v>
          </cell>
          <cell r="AY657">
            <v>79.974999999999994</v>
          </cell>
          <cell r="AZ657">
            <v>1.64</v>
          </cell>
          <cell r="BB657">
            <v>62.787499999999994</v>
          </cell>
        </row>
        <row r="658">
          <cell r="AB658">
            <v>1.645</v>
          </cell>
          <cell r="AD658">
            <v>61.99</v>
          </cell>
          <cell r="AE658">
            <v>1.645</v>
          </cell>
          <cell r="AG658">
            <v>48.864999999999995</v>
          </cell>
          <cell r="AH658">
            <v>1.645</v>
          </cell>
          <cell r="AJ658">
            <v>42.614999999999995</v>
          </cell>
          <cell r="AK658">
            <v>1.645</v>
          </cell>
          <cell r="AM658">
            <v>28.865000000000002</v>
          </cell>
          <cell r="AN658">
            <v>1.645</v>
          </cell>
          <cell r="AP658">
            <v>20.74</v>
          </cell>
          <cell r="AQ658">
            <v>1.645</v>
          </cell>
          <cell r="AS658">
            <v>119.03749999999999</v>
          </cell>
          <cell r="AT658">
            <v>1.645</v>
          </cell>
          <cell r="AV658">
            <v>103.41249999999999</v>
          </cell>
          <cell r="AW658">
            <v>1.645</v>
          </cell>
          <cell r="AY658">
            <v>81.537499999999994</v>
          </cell>
          <cell r="AZ658">
            <v>1.645</v>
          </cell>
          <cell r="BB658">
            <v>58.099999999999994</v>
          </cell>
        </row>
        <row r="659">
          <cell r="AB659">
            <v>1.65</v>
          </cell>
          <cell r="AD659">
            <v>55.115000000000002</v>
          </cell>
          <cell r="AE659">
            <v>1.65</v>
          </cell>
          <cell r="AG659">
            <v>50.114999999999995</v>
          </cell>
          <cell r="AH659">
            <v>1.65</v>
          </cell>
          <cell r="AJ659">
            <v>40.115000000000002</v>
          </cell>
          <cell r="AK659">
            <v>1.65</v>
          </cell>
          <cell r="AM659">
            <v>31.990000000000002</v>
          </cell>
          <cell r="AN659">
            <v>1.65</v>
          </cell>
          <cell r="AP659">
            <v>21.365000000000002</v>
          </cell>
          <cell r="AQ659">
            <v>1.65</v>
          </cell>
          <cell r="AS659">
            <v>114.35</v>
          </cell>
          <cell r="AT659">
            <v>1.65</v>
          </cell>
          <cell r="AV659">
            <v>101.85</v>
          </cell>
          <cell r="AW659">
            <v>1.65</v>
          </cell>
          <cell r="AY659">
            <v>81.537499999999994</v>
          </cell>
          <cell r="AZ659">
            <v>1.65</v>
          </cell>
          <cell r="BB659">
            <v>59.662499999999994</v>
          </cell>
        </row>
        <row r="660">
          <cell r="AB660">
            <v>1.655</v>
          </cell>
          <cell r="AD660">
            <v>51.365000000000002</v>
          </cell>
          <cell r="AE660">
            <v>1.655</v>
          </cell>
          <cell r="AG660">
            <v>47.615000000000002</v>
          </cell>
          <cell r="AH660">
            <v>1.655</v>
          </cell>
          <cell r="AJ660">
            <v>36.99</v>
          </cell>
          <cell r="AK660">
            <v>1.655</v>
          </cell>
          <cell r="AM660">
            <v>28.24</v>
          </cell>
          <cell r="AN660">
            <v>1.655</v>
          </cell>
          <cell r="AP660">
            <v>20.74</v>
          </cell>
          <cell r="AQ660">
            <v>1.655</v>
          </cell>
          <cell r="AS660">
            <v>117.47499999999999</v>
          </cell>
          <cell r="AT660">
            <v>1.655</v>
          </cell>
          <cell r="AV660">
            <v>103.41249999999999</v>
          </cell>
          <cell r="AW660">
            <v>1.655</v>
          </cell>
          <cell r="AY660">
            <v>83.1</v>
          </cell>
          <cell r="AZ660">
            <v>1.655</v>
          </cell>
          <cell r="BB660">
            <v>61.224999999999994</v>
          </cell>
        </row>
        <row r="661">
          <cell r="AB661">
            <v>1.66</v>
          </cell>
          <cell r="AD661">
            <v>56.989999999999995</v>
          </cell>
          <cell r="AE661">
            <v>1.66</v>
          </cell>
          <cell r="AG661">
            <v>47.615000000000002</v>
          </cell>
          <cell r="AH661">
            <v>1.66</v>
          </cell>
          <cell r="AJ661">
            <v>36.99</v>
          </cell>
          <cell r="AK661">
            <v>1.66</v>
          </cell>
          <cell r="AM661">
            <v>28.865000000000002</v>
          </cell>
          <cell r="AN661">
            <v>1.66</v>
          </cell>
          <cell r="AP661">
            <v>20.74</v>
          </cell>
          <cell r="AQ661">
            <v>1.66</v>
          </cell>
          <cell r="AS661">
            <v>117.47499999999999</v>
          </cell>
          <cell r="AT661">
            <v>1.66</v>
          </cell>
          <cell r="AV661">
            <v>103.41249999999999</v>
          </cell>
          <cell r="AW661">
            <v>1.66</v>
          </cell>
          <cell r="AY661">
            <v>83.1</v>
          </cell>
          <cell r="AZ661">
            <v>1.66</v>
          </cell>
          <cell r="BB661">
            <v>59.662499999999994</v>
          </cell>
        </row>
        <row r="662">
          <cell r="AB662">
            <v>1.665</v>
          </cell>
          <cell r="AD662">
            <v>56.364999999999995</v>
          </cell>
          <cell r="AE662">
            <v>1.665</v>
          </cell>
          <cell r="AG662">
            <v>49.49</v>
          </cell>
          <cell r="AH662">
            <v>1.665</v>
          </cell>
          <cell r="AJ662">
            <v>38.865000000000002</v>
          </cell>
          <cell r="AK662">
            <v>1.665</v>
          </cell>
          <cell r="AM662">
            <v>27.614999999999998</v>
          </cell>
          <cell r="AN662">
            <v>1.665</v>
          </cell>
          <cell r="AP662">
            <v>20.114999999999998</v>
          </cell>
          <cell r="AQ662">
            <v>1.665</v>
          </cell>
          <cell r="AS662">
            <v>122.16249999999999</v>
          </cell>
          <cell r="AT662">
            <v>1.665</v>
          </cell>
          <cell r="AV662">
            <v>106.53749999999999</v>
          </cell>
          <cell r="AW662">
            <v>1.665</v>
          </cell>
          <cell r="AY662">
            <v>81.537499999999994</v>
          </cell>
          <cell r="AZ662">
            <v>1.665</v>
          </cell>
          <cell r="BB662">
            <v>62.787499999999994</v>
          </cell>
        </row>
        <row r="663">
          <cell r="AB663">
            <v>1.67</v>
          </cell>
          <cell r="AD663">
            <v>58.24</v>
          </cell>
          <cell r="AE663">
            <v>1.67</v>
          </cell>
          <cell r="AG663">
            <v>48.864999999999995</v>
          </cell>
          <cell r="AH663">
            <v>1.67</v>
          </cell>
          <cell r="AJ663">
            <v>42.614999999999995</v>
          </cell>
          <cell r="AK663">
            <v>1.67</v>
          </cell>
          <cell r="AM663">
            <v>30.114999999999998</v>
          </cell>
          <cell r="AN663">
            <v>1.67</v>
          </cell>
          <cell r="AP663">
            <v>20.114999999999998</v>
          </cell>
          <cell r="AQ663">
            <v>1.67</v>
          </cell>
          <cell r="AS663">
            <v>120.6</v>
          </cell>
          <cell r="AT663">
            <v>1.67</v>
          </cell>
          <cell r="AV663">
            <v>100.28749999999999</v>
          </cell>
          <cell r="AW663">
            <v>1.67</v>
          </cell>
          <cell r="AY663">
            <v>83.1</v>
          </cell>
          <cell r="AZ663">
            <v>1.67</v>
          </cell>
          <cell r="BB663">
            <v>56.537499999999994</v>
          </cell>
        </row>
        <row r="664">
          <cell r="AB664">
            <v>1.675</v>
          </cell>
          <cell r="AD664">
            <v>55.74</v>
          </cell>
          <cell r="AE664">
            <v>1.675</v>
          </cell>
          <cell r="AG664">
            <v>51.365000000000002</v>
          </cell>
          <cell r="AH664">
            <v>1.675</v>
          </cell>
          <cell r="AJ664">
            <v>40.739999999999995</v>
          </cell>
          <cell r="AK664">
            <v>1.675</v>
          </cell>
          <cell r="AM664">
            <v>30.74</v>
          </cell>
          <cell r="AN664">
            <v>1.675</v>
          </cell>
          <cell r="AP664">
            <v>20.74</v>
          </cell>
          <cell r="AQ664">
            <v>1.675</v>
          </cell>
          <cell r="AS664">
            <v>114.35</v>
          </cell>
          <cell r="AT664">
            <v>1.675</v>
          </cell>
          <cell r="AV664">
            <v>106.53749999999999</v>
          </cell>
          <cell r="AW664">
            <v>1.675</v>
          </cell>
          <cell r="AY664">
            <v>76.849999999999994</v>
          </cell>
          <cell r="AZ664">
            <v>1.675</v>
          </cell>
          <cell r="BB664">
            <v>61.224999999999994</v>
          </cell>
        </row>
        <row r="665">
          <cell r="AB665">
            <v>1.68</v>
          </cell>
          <cell r="AD665">
            <v>57.615000000000002</v>
          </cell>
          <cell r="AE665">
            <v>1.68</v>
          </cell>
          <cell r="AG665">
            <v>47.615000000000002</v>
          </cell>
          <cell r="AH665">
            <v>1.68</v>
          </cell>
          <cell r="AJ665">
            <v>35.74</v>
          </cell>
          <cell r="AK665">
            <v>1.68</v>
          </cell>
          <cell r="AM665">
            <v>30.114999999999998</v>
          </cell>
          <cell r="AN665">
            <v>1.68</v>
          </cell>
          <cell r="AP665">
            <v>20.74</v>
          </cell>
          <cell r="AQ665">
            <v>1.68</v>
          </cell>
          <cell r="AS665">
            <v>117.47499999999999</v>
          </cell>
          <cell r="AT665">
            <v>1.68</v>
          </cell>
          <cell r="AV665">
            <v>103.41249999999999</v>
          </cell>
          <cell r="AW665">
            <v>1.68</v>
          </cell>
          <cell r="AY665">
            <v>83.1</v>
          </cell>
          <cell r="AZ665">
            <v>1.68</v>
          </cell>
          <cell r="BB665">
            <v>58.099999999999994</v>
          </cell>
        </row>
        <row r="666">
          <cell r="AB666">
            <v>1.6850000000000001</v>
          </cell>
          <cell r="AD666">
            <v>60.74</v>
          </cell>
          <cell r="AE666">
            <v>1.6850000000000001</v>
          </cell>
          <cell r="AG666">
            <v>49.49</v>
          </cell>
          <cell r="AH666">
            <v>1.6850000000000001</v>
          </cell>
          <cell r="AJ666">
            <v>38.865000000000002</v>
          </cell>
          <cell r="AK666">
            <v>1.6850000000000001</v>
          </cell>
          <cell r="AM666">
            <v>28.24</v>
          </cell>
          <cell r="AN666">
            <v>1.6850000000000001</v>
          </cell>
          <cell r="AP666">
            <v>20.74</v>
          </cell>
          <cell r="AQ666">
            <v>1.6850000000000001</v>
          </cell>
          <cell r="AS666">
            <v>120.6</v>
          </cell>
          <cell r="AT666">
            <v>1.6850000000000001</v>
          </cell>
          <cell r="AV666">
            <v>101.85</v>
          </cell>
          <cell r="AW666">
            <v>1.6850000000000001</v>
          </cell>
          <cell r="AY666">
            <v>86.224999999999994</v>
          </cell>
          <cell r="AZ666">
            <v>1.6850000000000001</v>
          </cell>
          <cell r="BB666">
            <v>61.224999999999994</v>
          </cell>
        </row>
        <row r="667">
          <cell r="AB667">
            <v>1.69</v>
          </cell>
          <cell r="AD667">
            <v>60.74</v>
          </cell>
          <cell r="AE667">
            <v>1.69</v>
          </cell>
          <cell r="AG667">
            <v>48.24</v>
          </cell>
          <cell r="AH667">
            <v>1.69</v>
          </cell>
          <cell r="AJ667">
            <v>38.24</v>
          </cell>
          <cell r="AK667">
            <v>1.69</v>
          </cell>
          <cell r="AM667">
            <v>27.614999999999998</v>
          </cell>
          <cell r="AN667">
            <v>1.69</v>
          </cell>
          <cell r="AP667">
            <v>18.865000000000002</v>
          </cell>
          <cell r="AQ667">
            <v>1.69</v>
          </cell>
          <cell r="AS667">
            <v>131.53749999999999</v>
          </cell>
          <cell r="AT667">
            <v>1.69</v>
          </cell>
          <cell r="AV667">
            <v>104.97499999999999</v>
          </cell>
          <cell r="AW667">
            <v>1.69</v>
          </cell>
          <cell r="AY667">
            <v>84.662499999999994</v>
          </cell>
          <cell r="AZ667">
            <v>1.69</v>
          </cell>
          <cell r="BB667">
            <v>62.787499999999994</v>
          </cell>
        </row>
        <row r="668">
          <cell r="AB668">
            <v>1.6950000000000001</v>
          </cell>
          <cell r="AD668">
            <v>59.489999999999995</v>
          </cell>
          <cell r="AE668">
            <v>1.6950000000000001</v>
          </cell>
          <cell r="AG668">
            <v>48.24</v>
          </cell>
          <cell r="AH668">
            <v>1.6950000000000001</v>
          </cell>
          <cell r="AJ668">
            <v>39.489999999999995</v>
          </cell>
          <cell r="AK668">
            <v>1.6950000000000001</v>
          </cell>
          <cell r="AM668">
            <v>27.614999999999998</v>
          </cell>
          <cell r="AN668">
            <v>1.6950000000000001</v>
          </cell>
          <cell r="AP668">
            <v>20.114999999999998</v>
          </cell>
          <cell r="AQ668">
            <v>1.6950000000000001</v>
          </cell>
          <cell r="AS668">
            <v>126.85</v>
          </cell>
          <cell r="AT668">
            <v>1.6950000000000001</v>
          </cell>
          <cell r="AV668">
            <v>106.53749999999999</v>
          </cell>
          <cell r="AW668">
            <v>1.6950000000000001</v>
          </cell>
          <cell r="AY668">
            <v>84.662499999999994</v>
          </cell>
          <cell r="AZ668">
            <v>1.6950000000000001</v>
          </cell>
          <cell r="BB668">
            <v>61.224999999999994</v>
          </cell>
        </row>
        <row r="669">
          <cell r="AB669">
            <v>1.7</v>
          </cell>
          <cell r="AD669">
            <v>55.74</v>
          </cell>
          <cell r="AE669">
            <v>1.7</v>
          </cell>
          <cell r="AG669">
            <v>50.739999999999995</v>
          </cell>
          <cell r="AH669">
            <v>1.7</v>
          </cell>
          <cell r="AJ669">
            <v>38.865000000000002</v>
          </cell>
          <cell r="AK669">
            <v>1.7</v>
          </cell>
          <cell r="AM669">
            <v>31.364999999999998</v>
          </cell>
          <cell r="AN669">
            <v>1.7</v>
          </cell>
          <cell r="AP669">
            <v>22.614999999999998</v>
          </cell>
          <cell r="AQ669">
            <v>1.7</v>
          </cell>
          <cell r="AS669">
            <v>122.16249999999999</v>
          </cell>
          <cell r="AT669">
            <v>1.7</v>
          </cell>
          <cell r="AV669">
            <v>100.28749999999999</v>
          </cell>
          <cell r="AW669">
            <v>1.7</v>
          </cell>
          <cell r="AY669">
            <v>79.974999999999994</v>
          </cell>
          <cell r="AZ669">
            <v>1.7</v>
          </cell>
          <cell r="BB669">
            <v>59.662499999999994</v>
          </cell>
        </row>
        <row r="670">
          <cell r="AB670">
            <v>1.7050000000000001</v>
          </cell>
          <cell r="AD670">
            <v>54.49</v>
          </cell>
          <cell r="AE670">
            <v>1.7050000000000001</v>
          </cell>
          <cell r="AG670">
            <v>46.989999999999995</v>
          </cell>
          <cell r="AH670">
            <v>1.7050000000000001</v>
          </cell>
          <cell r="AJ670">
            <v>38.865000000000002</v>
          </cell>
          <cell r="AK670">
            <v>1.7050000000000001</v>
          </cell>
          <cell r="AM670">
            <v>29.49</v>
          </cell>
          <cell r="AN670">
            <v>1.7050000000000001</v>
          </cell>
          <cell r="AP670">
            <v>21.365000000000002</v>
          </cell>
          <cell r="AQ670">
            <v>1.7050000000000001</v>
          </cell>
          <cell r="AS670">
            <v>114.35</v>
          </cell>
          <cell r="AT670">
            <v>1.7050000000000001</v>
          </cell>
          <cell r="AV670">
            <v>100.28749999999999</v>
          </cell>
          <cell r="AW670">
            <v>1.7050000000000001</v>
          </cell>
          <cell r="AY670">
            <v>79.974999999999994</v>
          </cell>
          <cell r="AZ670">
            <v>1.7050000000000001</v>
          </cell>
          <cell r="BB670">
            <v>59.662499999999994</v>
          </cell>
        </row>
        <row r="671">
          <cell r="AB671">
            <v>1.71</v>
          </cell>
          <cell r="AD671">
            <v>57.615000000000002</v>
          </cell>
          <cell r="AE671">
            <v>1.71</v>
          </cell>
          <cell r="AG671">
            <v>44.49</v>
          </cell>
          <cell r="AH671">
            <v>1.71</v>
          </cell>
          <cell r="AJ671">
            <v>38.865000000000002</v>
          </cell>
          <cell r="AK671">
            <v>1.71</v>
          </cell>
          <cell r="AM671">
            <v>29.49</v>
          </cell>
          <cell r="AN671">
            <v>1.71</v>
          </cell>
          <cell r="AP671">
            <v>20.114999999999998</v>
          </cell>
          <cell r="AQ671">
            <v>1.71</v>
          </cell>
          <cell r="AS671">
            <v>120.6</v>
          </cell>
          <cell r="AT671">
            <v>1.71</v>
          </cell>
          <cell r="AV671">
            <v>101.85</v>
          </cell>
          <cell r="AW671">
            <v>1.71</v>
          </cell>
          <cell r="AY671">
            <v>83.1</v>
          </cell>
          <cell r="AZ671">
            <v>1.71</v>
          </cell>
          <cell r="BB671">
            <v>59.662499999999994</v>
          </cell>
        </row>
        <row r="672">
          <cell r="AB672">
            <v>1.7150000000000001</v>
          </cell>
          <cell r="AD672">
            <v>58.865000000000002</v>
          </cell>
          <cell r="AE672">
            <v>1.7150000000000001</v>
          </cell>
          <cell r="AG672">
            <v>49.49</v>
          </cell>
          <cell r="AH672">
            <v>1.7150000000000001</v>
          </cell>
          <cell r="AJ672">
            <v>40.115000000000002</v>
          </cell>
          <cell r="AK672">
            <v>1.7150000000000001</v>
          </cell>
          <cell r="AM672">
            <v>26.99</v>
          </cell>
          <cell r="AN672">
            <v>1.7150000000000001</v>
          </cell>
          <cell r="AP672">
            <v>19.489999999999998</v>
          </cell>
          <cell r="AQ672">
            <v>1.7150000000000001</v>
          </cell>
          <cell r="AS672">
            <v>128.41249999999999</v>
          </cell>
          <cell r="AT672">
            <v>1.7150000000000001</v>
          </cell>
          <cell r="AV672">
            <v>100.28749999999999</v>
          </cell>
          <cell r="AW672">
            <v>1.7150000000000001</v>
          </cell>
          <cell r="AY672">
            <v>84.662499999999994</v>
          </cell>
          <cell r="AZ672">
            <v>1.7150000000000001</v>
          </cell>
          <cell r="BB672">
            <v>59.662499999999994</v>
          </cell>
        </row>
        <row r="673">
          <cell r="AB673">
            <v>1.72</v>
          </cell>
          <cell r="AD673">
            <v>58.24</v>
          </cell>
          <cell r="AE673">
            <v>1.72</v>
          </cell>
          <cell r="AG673">
            <v>50.114999999999995</v>
          </cell>
          <cell r="AH673">
            <v>1.72</v>
          </cell>
          <cell r="AJ673">
            <v>39.489999999999995</v>
          </cell>
          <cell r="AK673">
            <v>1.72</v>
          </cell>
          <cell r="AM673">
            <v>28.865000000000002</v>
          </cell>
          <cell r="AN673">
            <v>1.72</v>
          </cell>
          <cell r="AP673">
            <v>20.114999999999998</v>
          </cell>
          <cell r="AQ673">
            <v>1.72</v>
          </cell>
          <cell r="AS673">
            <v>119.03749999999999</v>
          </cell>
          <cell r="AT673">
            <v>1.72</v>
          </cell>
          <cell r="AV673">
            <v>100.28749999999999</v>
          </cell>
          <cell r="AW673">
            <v>1.72</v>
          </cell>
          <cell r="AY673">
            <v>81.537499999999994</v>
          </cell>
          <cell r="AZ673">
            <v>1.72</v>
          </cell>
          <cell r="BB673">
            <v>58.099999999999994</v>
          </cell>
        </row>
        <row r="674">
          <cell r="AB674">
            <v>1.7250000000000001</v>
          </cell>
          <cell r="AD674">
            <v>60.114999999999995</v>
          </cell>
          <cell r="AE674">
            <v>1.7250000000000001</v>
          </cell>
          <cell r="AG674">
            <v>51.99</v>
          </cell>
          <cell r="AH674">
            <v>1.7250000000000001</v>
          </cell>
          <cell r="AJ674">
            <v>40.115000000000002</v>
          </cell>
          <cell r="AK674">
            <v>1.7250000000000001</v>
          </cell>
          <cell r="AM674">
            <v>31.990000000000002</v>
          </cell>
          <cell r="AN674">
            <v>1.7250000000000001</v>
          </cell>
          <cell r="AP674">
            <v>20.74</v>
          </cell>
          <cell r="AQ674">
            <v>1.7250000000000001</v>
          </cell>
          <cell r="AS674">
            <v>122.16249999999999</v>
          </cell>
          <cell r="AT674">
            <v>1.7250000000000001</v>
          </cell>
          <cell r="AV674">
            <v>94.037499999999994</v>
          </cell>
          <cell r="AW674">
            <v>1.7250000000000001</v>
          </cell>
          <cell r="AY674">
            <v>79.974999999999994</v>
          </cell>
          <cell r="AZ674">
            <v>1.7250000000000001</v>
          </cell>
          <cell r="BB674">
            <v>61.224999999999994</v>
          </cell>
        </row>
        <row r="675">
          <cell r="AB675">
            <v>1.73</v>
          </cell>
          <cell r="AD675">
            <v>58.865000000000002</v>
          </cell>
          <cell r="AE675">
            <v>1.73</v>
          </cell>
          <cell r="AG675">
            <v>46.989999999999995</v>
          </cell>
          <cell r="AH675">
            <v>1.73</v>
          </cell>
          <cell r="AJ675">
            <v>35.74</v>
          </cell>
          <cell r="AK675">
            <v>1.73</v>
          </cell>
          <cell r="AM675">
            <v>28.24</v>
          </cell>
          <cell r="AN675">
            <v>1.73</v>
          </cell>
          <cell r="AP675">
            <v>20.114999999999998</v>
          </cell>
          <cell r="AQ675">
            <v>1.73</v>
          </cell>
          <cell r="AS675">
            <v>108.1</v>
          </cell>
          <cell r="AT675">
            <v>1.73</v>
          </cell>
          <cell r="AV675">
            <v>100.28749999999999</v>
          </cell>
          <cell r="AW675">
            <v>1.73</v>
          </cell>
          <cell r="AY675">
            <v>78.412499999999994</v>
          </cell>
          <cell r="AZ675">
            <v>1.73</v>
          </cell>
          <cell r="BB675">
            <v>59.662499999999994</v>
          </cell>
        </row>
        <row r="676">
          <cell r="AB676">
            <v>1.7350000000000001</v>
          </cell>
          <cell r="AD676">
            <v>58.24</v>
          </cell>
          <cell r="AE676">
            <v>1.7350000000000001</v>
          </cell>
          <cell r="AG676">
            <v>43.24</v>
          </cell>
          <cell r="AH676">
            <v>1.7350000000000001</v>
          </cell>
          <cell r="AJ676">
            <v>39.489999999999995</v>
          </cell>
          <cell r="AK676">
            <v>1.7350000000000001</v>
          </cell>
          <cell r="AM676">
            <v>30.114999999999998</v>
          </cell>
          <cell r="AN676">
            <v>1.7350000000000001</v>
          </cell>
          <cell r="AP676">
            <v>20.74</v>
          </cell>
          <cell r="AQ676">
            <v>1.7350000000000001</v>
          </cell>
          <cell r="AS676">
            <v>123.72499999999999</v>
          </cell>
          <cell r="AT676">
            <v>1.7350000000000001</v>
          </cell>
          <cell r="AV676">
            <v>100.28749999999999</v>
          </cell>
          <cell r="AW676">
            <v>1.7350000000000001</v>
          </cell>
          <cell r="AY676">
            <v>87.787499999999994</v>
          </cell>
          <cell r="AZ676">
            <v>1.7350000000000001</v>
          </cell>
          <cell r="BB676">
            <v>59.662499999999994</v>
          </cell>
        </row>
        <row r="677">
          <cell r="AB677">
            <v>1.74</v>
          </cell>
          <cell r="AD677">
            <v>65.114999999999995</v>
          </cell>
          <cell r="AE677">
            <v>1.74</v>
          </cell>
          <cell r="AG677">
            <v>50.114999999999995</v>
          </cell>
          <cell r="AH677">
            <v>1.74</v>
          </cell>
          <cell r="AJ677">
            <v>41.365000000000002</v>
          </cell>
          <cell r="AK677">
            <v>1.74</v>
          </cell>
          <cell r="AM677">
            <v>28.24</v>
          </cell>
          <cell r="AN677">
            <v>1.74</v>
          </cell>
          <cell r="AP677">
            <v>20.114999999999998</v>
          </cell>
          <cell r="AQ677">
            <v>1.74</v>
          </cell>
          <cell r="AS677">
            <v>122.16249999999999</v>
          </cell>
          <cell r="AT677">
            <v>1.74</v>
          </cell>
          <cell r="AV677">
            <v>98.724999999999994</v>
          </cell>
          <cell r="AW677">
            <v>1.74</v>
          </cell>
          <cell r="AY677">
            <v>86.224999999999994</v>
          </cell>
          <cell r="AZ677">
            <v>1.74</v>
          </cell>
          <cell r="BB677">
            <v>61.224999999999994</v>
          </cell>
        </row>
        <row r="678">
          <cell r="AB678">
            <v>1.7450000000000001</v>
          </cell>
          <cell r="AD678">
            <v>58.24</v>
          </cell>
          <cell r="AE678">
            <v>1.7450000000000001</v>
          </cell>
          <cell r="AG678">
            <v>51.365000000000002</v>
          </cell>
          <cell r="AH678">
            <v>1.7450000000000001</v>
          </cell>
          <cell r="AJ678">
            <v>40.739999999999995</v>
          </cell>
          <cell r="AK678">
            <v>1.7450000000000001</v>
          </cell>
          <cell r="AM678">
            <v>29.49</v>
          </cell>
          <cell r="AN678">
            <v>1.7450000000000001</v>
          </cell>
          <cell r="AP678">
            <v>20.74</v>
          </cell>
          <cell r="AQ678">
            <v>1.7450000000000001</v>
          </cell>
          <cell r="AS678">
            <v>125.28749999999999</v>
          </cell>
          <cell r="AT678">
            <v>1.7450000000000001</v>
          </cell>
          <cell r="AV678">
            <v>98.724999999999994</v>
          </cell>
          <cell r="AW678">
            <v>1.7450000000000001</v>
          </cell>
          <cell r="AY678">
            <v>81.537499999999994</v>
          </cell>
          <cell r="AZ678">
            <v>1.7450000000000001</v>
          </cell>
          <cell r="BB678">
            <v>58.099999999999994</v>
          </cell>
        </row>
        <row r="679">
          <cell r="AB679">
            <v>1.75</v>
          </cell>
          <cell r="AD679">
            <v>54.49</v>
          </cell>
          <cell r="AE679">
            <v>1.75</v>
          </cell>
          <cell r="AG679">
            <v>47.615000000000002</v>
          </cell>
          <cell r="AH679">
            <v>1.75</v>
          </cell>
          <cell r="AJ679">
            <v>40.739999999999995</v>
          </cell>
          <cell r="AK679">
            <v>1.75</v>
          </cell>
          <cell r="AM679">
            <v>31.364999999999998</v>
          </cell>
          <cell r="AN679">
            <v>1.75</v>
          </cell>
          <cell r="AP679">
            <v>20.74</v>
          </cell>
          <cell r="AQ679">
            <v>1.75</v>
          </cell>
          <cell r="AS679">
            <v>114.35</v>
          </cell>
          <cell r="AT679">
            <v>1.75</v>
          </cell>
          <cell r="AV679">
            <v>97.162499999999994</v>
          </cell>
          <cell r="AW679">
            <v>1.75</v>
          </cell>
          <cell r="AY679">
            <v>78.412499999999994</v>
          </cell>
          <cell r="AZ679">
            <v>1.75</v>
          </cell>
          <cell r="BB679">
            <v>61.224999999999994</v>
          </cell>
        </row>
        <row r="680">
          <cell r="AB680">
            <v>1.7549999999999999</v>
          </cell>
          <cell r="AD680">
            <v>55.74</v>
          </cell>
          <cell r="AE680">
            <v>1.7549999999999999</v>
          </cell>
          <cell r="AG680">
            <v>48.24</v>
          </cell>
          <cell r="AH680">
            <v>1.7549999999999999</v>
          </cell>
          <cell r="AJ680">
            <v>38.24</v>
          </cell>
          <cell r="AK680">
            <v>1.7549999999999999</v>
          </cell>
          <cell r="AM680">
            <v>29.49</v>
          </cell>
          <cell r="AN680">
            <v>1.7549999999999999</v>
          </cell>
          <cell r="AP680">
            <v>20.114999999999998</v>
          </cell>
          <cell r="AQ680">
            <v>1.7549999999999999</v>
          </cell>
          <cell r="AS680">
            <v>111.22499999999999</v>
          </cell>
          <cell r="AT680">
            <v>1.7549999999999999</v>
          </cell>
          <cell r="AV680">
            <v>97.162499999999994</v>
          </cell>
          <cell r="AW680">
            <v>1.7549999999999999</v>
          </cell>
          <cell r="AY680">
            <v>78.412499999999994</v>
          </cell>
          <cell r="AZ680">
            <v>1.7549999999999999</v>
          </cell>
          <cell r="BB680">
            <v>61.224999999999994</v>
          </cell>
        </row>
        <row r="681">
          <cell r="AB681">
            <v>1.76</v>
          </cell>
          <cell r="AD681">
            <v>55.74</v>
          </cell>
          <cell r="AE681">
            <v>1.76</v>
          </cell>
          <cell r="AG681">
            <v>48.24</v>
          </cell>
          <cell r="AH681">
            <v>1.76</v>
          </cell>
          <cell r="AJ681">
            <v>35.74</v>
          </cell>
          <cell r="AK681">
            <v>1.76</v>
          </cell>
          <cell r="AM681">
            <v>28.24</v>
          </cell>
          <cell r="AN681">
            <v>1.76</v>
          </cell>
          <cell r="AP681">
            <v>18.865000000000002</v>
          </cell>
          <cell r="AQ681">
            <v>1.76</v>
          </cell>
          <cell r="AS681">
            <v>119.03749999999999</v>
          </cell>
          <cell r="AT681">
            <v>1.76</v>
          </cell>
          <cell r="AV681">
            <v>101.85</v>
          </cell>
          <cell r="AW681">
            <v>1.76</v>
          </cell>
          <cell r="AY681">
            <v>86.224999999999994</v>
          </cell>
          <cell r="AZ681">
            <v>1.76</v>
          </cell>
          <cell r="BB681">
            <v>61.224999999999994</v>
          </cell>
        </row>
        <row r="682">
          <cell r="AB682">
            <v>1.7649999999999999</v>
          </cell>
          <cell r="AD682">
            <v>58.865000000000002</v>
          </cell>
          <cell r="AE682">
            <v>1.7649999999999999</v>
          </cell>
          <cell r="AG682">
            <v>47.615000000000002</v>
          </cell>
          <cell r="AH682">
            <v>1.7649999999999999</v>
          </cell>
          <cell r="AJ682">
            <v>39.489999999999995</v>
          </cell>
          <cell r="AK682">
            <v>1.7649999999999999</v>
          </cell>
          <cell r="AM682">
            <v>28.24</v>
          </cell>
          <cell r="AN682">
            <v>1.7649999999999999</v>
          </cell>
          <cell r="AP682">
            <v>20.114999999999998</v>
          </cell>
          <cell r="AQ682">
            <v>1.7649999999999999</v>
          </cell>
          <cell r="AS682">
            <v>119.03749999999999</v>
          </cell>
          <cell r="AT682">
            <v>1.7649999999999999</v>
          </cell>
          <cell r="AV682">
            <v>100.28749999999999</v>
          </cell>
          <cell r="AW682">
            <v>1.7649999999999999</v>
          </cell>
          <cell r="AY682">
            <v>86.224999999999994</v>
          </cell>
          <cell r="AZ682">
            <v>1.7649999999999999</v>
          </cell>
          <cell r="BB682">
            <v>62.787499999999994</v>
          </cell>
        </row>
        <row r="683">
          <cell r="AB683">
            <v>1.77</v>
          </cell>
          <cell r="AD683">
            <v>60.114999999999995</v>
          </cell>
          <cell r="AE683">
            <v>1.77</v>
          </cell>
          <cell r="AG683">
            <v>51.99</v>
          </cell>
          <cell r="AH683">
            <v>1.77</v>
          </cell>
          <cell r="AJ683">
            <v>40.739999999999995</v>
          </cell>
          <cell r="AK683">
            <v>1.77</v>
          </cell>
          <cell r="AM683">
            <v>27.614999999999998</v>
          </cell>
          <cell r="AN683">
            <v>1.77</v>
          </cell>
          <cell r="AP683">
            <v>21.365000000000002</v>
          </cell>
          <cell r="AQ683">
            <v>1.77</v>
          </cell>
          <cell r="AS683">
            <v>123.72499999999999</v>
          </cell>
          <cell r="AT683">
            <v>1.77</v>
          </cell>
          <cell r="AV683">
            <v>98.724999999999994</v>
          </cell>
          <cell r="AW683">
            <v>1.77</v>
          </cell>
          <cell r="AY683">
            <v>84.662499999999994</v>
          </cell>
          <cell r="AZ683">
            <v>1.77</v>
          </cell>
          <cell r="BB683">
            <v>58.099999999999994</v>
          </cell>
        </row>
        <row r="684">
          <cell r="AB684">
            <v>1.7749999999999999</v>
          </cell>
          <cell r="AD684">
            <v>56.989999999999995</v>
          </cell>
          <cell r="AE684">
            <v>1.7749999999999999</v>
          </cell>
          <cell r="AG684">
            <v>49.49</v>
          </cell>
          <cell r="AH684">
            <v>1.7749999999999999</v>
          </cell>
          <cell r="AJ684">
            <v>40.115000000000002</v>
          </cell>
          <cell r="AK684">
            <v>1.7749999999999999</v>
          </cell>
          <cell r="AM684">
            <v>31.364999999999998</v>
          </cell>
          <cell r="AN684">
            <v>1.7749999999999999</v>
          </cell>
          <cell r="AP684">
            <v>20.74</v>
          </cell>
          <cell r="AQ684">
            <v>1.7749999999999999</v>
          </cell>
          <cell r="AS684">
            <v>122.16249999999999</v>
          </cell>
          <cell r="AT684">
            <v>1.7749999999999999</v>
          </cell>
          <cell r="AV684">
            <v>100.28749999999999</v>
          </cell>
          <cell r="AW684">
            <v>1.7749999999999999</v>
          </cell>
          <cell r="AY684">
            <v>78.412499999999994</v>
          </cell>
          <cell r="AZ684">
            <v>1.7749999999999999</v>
          </cell>
          <cell r="BB684">
            <v>61.224999999999994</v>
          </cell>
        </row>
        <row r="685">
          <cell r="AB685">
            <v>1.78</v>
          </cell>
          <cell r="AD685">
            <v>58.24</v>
          </cell>
          <cell r="AE685">
            <v>1.78</v>
          </cell>
          <cell r="AG685">
            <v>45.739999999999995</v>
          </cell>
          <cell r="AH685">
            <v>1.78</v>
          </cell>
          <cell r="AJ685">
            <v>39.489999999999995</v>
          </cell>
          <cell r="AK685">
            <v>1.78</v>
          </cell>
          <cell r="AM685">
            <v>28.865000000000002</v>
          </cell>
          <cell r="AN685">
            <v>1.78</v>
          </cell>
          <cell r="AP685">
            <v>20.114999999999998</v>
          </cell>
          <cell r="AQ685">
            <v>1.78</v>
          </cell>
          <cell r="AS685">
            <v>114.35</v>
          </cell>
          <cell r="AT685">
            <v>1.78</v>
          </cell>
          <cell r="AV685">
            <v>103.41249999999999</v>
          </cell>
          <cell r="AW685">
            <v>1.78</v>
          </cell>
          <cell r="AY685">
            <v>78.412499999999994</v>
          </cell>
          <cell r="AZ685">
            <v>1.78</v>
          </cell>
          <cell r="BB685">
            <v>58.099999999999994</v>
          </cell>
        </row>
        <row r="686">
          <cell r="AB686">
            <v>1.7849999999999999</v>
          </cell>
          <cell r="AD686">
            <v>60.74</v>
          </cell>
          <cell r="AE686">
            <v>1.7849999999999999</v>
          </cell>
          <cell r="AG686">
            <v>48.24</v>
          </cell>
          <cell r="AH686">
            <v>1.7849999999999999</v>
          </cell>
          <cell r="AJ686">
            <v>37.614999999999995</v>
          </cell>
          <cell r="AK686">
            <v>1.7849999999999999</v>
          </cell>
          <cell r="AM686">
            <v>28.865000000000002</v>
          </cell>
          <cell r="AN686">
            <v>1.7849999999999999</v>
          </cell>
          <cell r="AP686">
            <v>20.114999999999998</v>
          </cell>
          <cell r="AQ686">
            <v>1.7849999999999999</v>
          </cell>
          <cell r="AS686">
            <v>109.66249999999999</v>
          </cell>
          <cell r="AT686">
            <v>1.7849999999999999</v>
          </cell>
          <cell r="AV686">
            <v>106.53749999999999</v>
          </cell>
          <cell r="AW686">
            <v>1.7849999999999999</v>
          </cell>
          <cell r="AY686">
            <v>84.662499999999994</v>
          </cell>
          <cell r="AZ686">
            <v>1.7849999999999999</v>
          </cell>
          <cell r="BB686">
            <v>61.224999999999994</v>
          </cell>
        </row>
        <row r="687">
          <cell r="AB687">
            <v>1.79</v>
          </cell>
          <cell r="AD687">
            <v>58.24</v>
          </cell>
          <cell r="AE687">
            <v>1.79</v>
          </cell>
          <cell r="AG687">
            <v>51.99</v>
          </cell>
          <cell r="AH687">
            <v>1.79</v>
          </cell>
          <cell r="AJ687">
            <v>39.489999999999995</v>
          </cell>
          <cell r="AK687">
            <v>1.79</v>
          </cell>
          <cell r="AM687">
            <v>27.614999999999998</v>
          </cell>
          <cell r="AN687">
            <v>1.79</v>
          </cell>
          <cell r="AP687">
            <v>18.865000000000002</v>
          </cell>
          <cell r="AQ687">
            <v>1.79</v>
          </cell>
          <cell r="AS687">
            <v>120.6</v>
          </cell>
          <cell r="AT687">
            <v>1.79</v>
          </cell>
          <cell r="AV687">
            <v>106.53749999999999</v>
          </cell>
          <cell r="AW687">
            <v>1.79</v>
          </cell>
          <cell r="AY687">
            <v>84.662499999999994</v>
          </cell>
          <cell r="AZ687">
            <v>1.79</v>
          </cell>
          <cell r="BB687">
            <v>61.224999999999994</v>
          </cell>
        </row>
        <row r="688">
          <cell r="AB688">
            <v>1.7949999999999999</v>
          </cell>
          <cell r="AD688">
            <v>57.615000000000002</v>
          </cell>
          <cell r="AE688">
            <v>1.7949999999999999</v>
          </cell>
          <cell r="AG688">
            <v>47.615000000000002</v>
          </cell>
          <cell r="AH688">
            <v>1.7949999999999999</v>
          </cell>
          <cell r="AJ688">
            <v>40.115000000000002</v>
          </cell>
          <cell r="AK688">
            <v>1.7949999999999999</v>
          </cell>
          <cell r="AM688">
            <v>29.49</v>
          </cell>
          <cell r="AN688">
            <v>1.7949999999999999</v>
          </cell>
          <cell r="AP688">
            <v>20.74</v>
          </cell>
          <cell r="AQ688">
            <v>1.7949999999999999</v>
          </cell>
          <cell r="AS688">
            <v>126.85</v>
          </cell>
          <cell r="AT688">
            <v>1.7949999999999999</v>
          </cell>
          <cell r="AV688">
            <v>101.85</v>
          </cell>
          <cell r="AW688">
            <v>1.7949999999999999</v>
          </cell>
          <cell r="AY688">
            <v>86.224999999999994</v>
          </cell>
          <cell r="AZ688">
            <v>1.7949999999999999</v>
          </cell>
          <cell r="BB688">
            <v>59.662499999999994</v>
          </cell>
        </row>
        <row r="689">
          <cell r="AB689">
            <v>1.8</v>
          </cell>
          <cell r="AD689">
            <v>53.864999999999995</v>
          </cell>
          <cell r="AE689">
            <v>1.8</v>
          </cell>
          <cell r="AG689">
            <v>48.24</v>
          </cell>
          <cell r="AH689">
            <v>1.8</v>
          </cell>
          <cell r="AJ689">
            <v>39.489999999999995</v>
          </cell>
          <cell r="AK689">
            <v>1.8</v>
          </cell>
          <cell r="AM689">
            <v>31.364999999999998</v>
          </cell>
          <cell r="AN689">
            <v>1.8</v>
          </cell>
          <cell r="AP689">
            <v>20.74</v>
          </cell>
          <cell r="AQ689">
            <v>1.8</v>
          </cell>
          <cell r="AS689">
            <v>123.72499999999999</v>
          </cell>
          <cell r="AT689">
            <v>1.8</v>
          </cell>
          <cell r="AV689">
            <v>101.85</v>
          </cell>
          <cell r="AW689">
            <v>1.8</v>
          </cell>
          <cell r="AY689">
            <v>75.287499999999994</v>
          </cell>
          <cell r="AZ689">
            <v>1.8</v>
          </cell>
          <cell r="BB689">
            <v>58.099999999999994</v>
          </cell>
        </row>
        <row r="690">
          <cell r="AB690">
            <v>1.8049999999999999</v>
          </cell>
          <cell r="AD690">
            <v>55.74</v>
          </cell>
          <cell r="AE690">
            <v>1.8049999999999999</v>
          </cell>
          <cell r="AG690">
            <v>50.739999999999995</v>
          </cell>
          <cell r="AH690">
            <v>1.8049999999999999</v>
          </cell>
          <cell r="AJ690">
            <v>40.115000000000002</v>
          </cell>
          <cell r="AK690">
            <v>1.8049999999999999</v>
          </cell>
          <cell r="AM690">
            <v>28.865000000000002</v>
          </cell>
          <cell r="AN690">
            <v>1.8049999999999999</v>
          </cell>
          <cell r="AP690">
            <v>20.74</v>
          </cell>
          <cell r="AQ690">
            <v>1.8049999999999999</v>
          </cell>
          <cell r="AS690">
            <v>122.16249999999999</v>
          </cell>
          <cell r="AT690">
            <v>1.8049999999999999</v>
          </cell>
          <cell r="AV690">
            <v>103.41249999999999</v>
          </cell>
          <cell r="AW690">
            <v>1.8049999999999999</v>
          </cell>
          <cell r="AY690">
            <v>78.412499999999994</v>
          </cell>
          <cell r="AZ690">
            <v>1.8049999999999999</v>
          </cell>
          <cell r="BB690">
            <v>62.787499999999994</v>
          </cell>
        </row>
        <row r="691">
          <cell r="AB691">
            <v>1.81</v>
          </cell>
          <cell r="AD691">
            <v>54.49</v>
          </cell>
          <cell r="AE691">
            <v>1.81</v>
          </cell>
          <cell r="AG691">
            <v>48.24</v>
          </cell>
          <cell r="AH691">
            <v>1.81</v>
          </cell>
          <cell r="AJ691">
            <v>38.865000000000002</v>
          </cell>
          <cell r="AK691">
            <v>1.81</v>
          </cell>
          <cell r="AM691">
            <v>30.74</v>
          </cell>
          <cell r="AN691">
            <v>1.81</v>
          </cell>
          <cell r="AP691">
            <v>20.114999999999998</v>
          </cell>
          <cell r="AQ691">
            <v>1.81</v>
          </cell>
          <cell r="AS691">
            <v>111.22499999999999</v>
          </cell>
          <cell r="AT691">
            <v>1.81</v>
          </cell>
          <cell r="AV691">
            <v>108.1</v>
          </cell>
          <cell r="AW691">
            <v>1.81</v>
          </cell>
          <cell r="AY691">
            <v>81.537499999999994</v>
          </cell>
          <cell r="AZ691">
            <v>1.81</v>
          </cell>
          <cell r="BB691">
            <v>61.224999999999994</v>
          </cell>
        </row>
        <row r="692">
          <cell r="AB692">
            <v>1.8149999999999999</v>
          </cell>
          <cell r="AD692">
            <v>59.489999999999995</v>
          </cell>
          <cell r="AE692">
            <v>1.8149999999999999</v>
          </cell>
          <cell r="AG692">
            <v>46.365000000000002</v>
          </cell>
          <cell r="AH692">
            <v>1.8149999999999999</v>
          </cell>
          <cell r="AJ692">
            <v>38.865000000000002</v>
          </cell>
          <cell r="AK692">
            <v>1.8149999999999999</v>
          </cell>
          <cell r="AM692">
            <v>27.614999999999998</v>
          </cell>
          <cell r="AN692">
            <v>1.8149999999999999</v>
          </cell>
          <cell r="AP692">
            <v>20.114999999999998</v>
          </cell>
          <cell r="AQ692">
            <v>1.8149999999999999</v>
          </cell>
          <cell r="AS692">
            <v>112.78749999999999</v>
          </cell>
          <cell r="AT692">
            <v>1.8149999999999999</v>
          </cell>
          <cell r="AV692">
            <v>109.66249999999999</v>
          </cell>
          <cell r="AW692">
            <v>1.8149999999999999</v>
          </cell>
          <cell r="AY692">
            <v>86.224999999999994</v>
          </cell>
          <cell r="AZ692">
            <v>1.8149999999999999</v>
          </cell>
          <cell r="BB692">
            <v>59.662499999999994</v>
          </cell>
        </row>
        <row r="693">
          <cell r="AB693">
            <v>1.82</v>
          </cell>
          <cell r="AD693">
            <v>58.24</v>
          </cell>
          <cell r="AE693">
            <v>1.82</v>
          </cell>
          <cell r="AG693">
            <v>49.49</v>
          </cell>
          <cell r="AH693">
            <v>1.82</v>
          </cell>
          <cell r="AJ693">
            <v>41.365000000000002</v>
          </cell>
          <cell r="AK693">
            <v>1.82</v>
          </cell>
          <cell r="AM693">
            <v>30.114999999999998</v>
          </cell>
          <cell r="AN693">
            <v>1.82</v>
          </cell>
          <cell r="AP693">
            <v>20.114999999999998</v>
          </cell>
          <cell r="AQ693">
            <v>1.82</v>
          </cell>
          <cell r="AS693">
            <v>122.16249999999999</v>
          </cell>
          <cell r="AT693">
            <v>1.82</v>
          </cell>
          <cell r="AV693">
            <v>106.53749999999999</v>
          </cell>
          <cell r="AW693">
            <v>1.82</v>
          </cell>
          <cell r="AY693">
            <v>86.224999999999994</v>
          </cell>
          <cell r="AZ693">
            <v>1.82</v>
          </cell>
          <cell r="BB693">
            <v>61.224999999999994</v>
          </cell>
        </row>
        <row r="694">
          <cell r="AB694">
            <v>1.825</v>
          </cell>
          <cell r="AD694">
            <v>59.489999999999995</v>
          </cell>
          <cell r="AE694">
            <v>1.825</v>
          </cell>
          <cell r="AG694">
            <v>51.99</v>
          </cell>
          <cell r="AH694">
            <v>1.825</v>
          </cell>
          <cell r="AJ694">
            <v>37.614999999999995</v>
          </cell>
          <cell r="AK694">
            <v>1.825</v>
          </cell>
          <cell r="AM694">
            <v>30.114999999999998</v>
          </cell>
          <cell r="AN694">
            <v>1.825</v>
          </cell>
          <cell r="AP694">
            <v>20.114999999999998</v>
          </cell>
          <cell r="AQ694">
            <v>1.825</v>
          </cell>
          <cell r="AS694">
            <v>133.1</v>
          </cell>
          <cell r="AT694">
            <v>1.825</v>
          </cell>
          <cell r="AV694">
            <v>101.85</v>
          </cell>
          <cell r="AW694">
            <v>1.825</v>
          </cell>
          <cell r="AY694">
            <v>84.662499999999994</v>
          </cell>
          <cell r="AZ694">
            <v>1.825</v>
          </cell>
          <cell r="BB694">
            <v>59.662499999999994</v>
          </cell>
        </row>
        <row r="695">
          <cell r="AB695">
            <v>1.83</v>
          </cell>
          <cell r="AD695">
            <v>57.615000000000002</v>
          </cell>
          <cell r="AE695">
            <v>1.83</v>
          </cell>
          <cell r="AG695">
            <v>46.989999999999995</v>
          </cell>
          <cell r="AH695">
            <v>1.83</v>
          </cell>
          <cell r="AJ695">
            <v>37.614999999999995</v>
          </cell>
          <cell r="AK695">
            <v>1.83</v>
          </cell>
          <cell r="AM695">
            <v>29.49</v>
          </cell>
          <cell r="AN695">
            <v>1.83</v>
          </cell>
          <cell r="AP695">
            <v>19.489999999999998</v>
          </cell>
          <cell r="AQ695">
            <v>1.83</v>
          </cell>
          <cell r="AS695">
            <v>120.6</v>
          </cell>
          <cell r="AT695">
            <v>1.83</v>
          </cell>
          <cell r="AV695">
            <v>106.53749999999999</v>
          </cell>
          <cell r="AW695">
            <v>1.83</v>
          </cell>
          <cell r="AY695">
            <v>76.849999999999994</v>
          </cell>
          <cell r="AZ695">
            <v>1.83</v>
          </cell>
          <cell r="BB695">
            <v>59.662499999999994</v>
          </cell>
        </row>
        <row r="696">
          <cell r="AB696">
            <v>1.835</v>
          </cell>
          <cell r="AD696">
            <v>60.74</v>
          </cell>
          <cell r="AE696">
            <v>1.835</v>
          </cell>
          <cell r="AG696">
            <v>48.864999999999995</v>
          </cell>
          <cell r="AH696">
            <v>1.835</v>
          </cell>
          <cell r="AJ696">
            <v>36.99</v>
          </cell>
          <cell r="AK696">
            <v>1.835</v>
          </cell>
          <cell r="AM696">
            <v>28.865000000000002</v>
          </cell>
          <cell r="AN696">
            <v>1.835</v>
          </cell>
          <cell r="AP696">
            <v>20.114999999999998</v>
          </cell>
          <cell r="AQ696">
            <v>1.835</v>
          </cell>
          <cell r="AS696">
            <v>117.47499999999999</v>
          </cell>
          <cell r="AT696">
            <v>1.835</v>
          </cell>
          <cell r="AV696">
            <v>111.22499999999999</v>
          </cell>
          <cell r="AW696">
            <v>1.835</v>
          </cell>
          <cell r="AY696">
            <v>79.974999999999994</v>
          </cell>
          <cell r="AZ696">
            <v>1.835</v>
          </cell>
          <cell r="BB696">
            <v>59.662499999999994</v>
          </cell>
        </row>
        <row r="697">
          <cell r="AB697">
            <v>1.84</v>
          </cell>
          <cell r="AD697">
            <v>63.239999999999995</v>
          </cell>
          <cell r="AE697">
            <v>1.84</v>
          </cell>
          <cell r="AG697">
            <v>48.864999999999995</v>
          </cell>
          <cell r="AH697">
            <v>1.84</v>
          </cell>
          <cell r="AJ697">
            <v>40.115000000000002</v>
          </cell>
          <cell r="AK697">
            <v>1.84</v>
          </cell>
          <cell r="AM697">
            <v>28.865000000000002</v>
          </cell>
          <cell r="AN697">
            <v>1.84</v>
          </cell>
          <cell r="AP697">
            <v>20.114999999999998</v>
          </cell>
          <cell r="AQ697">
            <v>1.84</v>
          </cell>
          <cell r="AS697">
            <v>117.47499999999999</v>
          </cell>
          <cell r="AT697">
            <v>1.84</v>
          </cell>
          <cell r="AV697">
            <v>106.53749999999999</v>
          </cell>
          <cell r="AW697">
            <v>1.84</v>
          </cell>
          <cell r="AY697">
            <v>81.537499999999994</v>
          </cell>
          <cell r="AZ697">
            <v>1.84</v>
          </cell>
          <cell r="BB697">
            <v>61.224999999999994</v>
          </cell>
        </row>
        <row r="698">
          <cell r="AB698">
            <v>1.845</v>
          </cell>
          <cell r="AD698">
            <v>58.24</v>
          </cell>
          <cell r="AE698">
            <v>1.845</v>
          </cell>
          <cell r="AG698">
            <v>49.49</v>
          </cell>
          <cell r="AH698">
            <v>1.845</v>
          </cell>
          <cell r="AJ698">
            <v>41.365000000000002</v>
          </cell>
          <cell r="AK698">
            <v>1.845</v>
          </cell>
          <cell r="AM698">
            <v>28.24</v>
          </cell>
          <cell r="AN698">
            <v>1.845</v>
          </cell>
          <cell r="AP698">
            <v>20.114999999999998</v>
          </cell>
          <cell r="AQ698">
            <v>1.845</v>
          </cell>
          <cell r="AS698">
            <v>126.85</v>
          </cell>
          <cell r="AT698">
            <v>1.845</v>
          </cell>
          <cell r="AV698">
            <v>104.97499999999999</v>
          </cell>
          <cell r="AW698">
            <v>1.845</v>
          </cell>
          <cell r="AY698">
            <v>84.662499999999994</v>
          </cell>
          <cell r="AZ698">
            <v>1.845</v>
          </cell>
          <cell r="BB698">
            <v>59.662499999999994</v>
          </cell>
        </row>
        <row r="699">
          <cell r="AB699">
            <v>1.85</v>
          </cell>
          <cell r="AD699">
            <v>53.864999999999995</v>
          </cell>
          <cell r="AE699">
            <v>1.85</v>
          </cell>
          <cell r="AG699">
            <v>51.365000000000002</v>
          </cell>
          <cell r="AH699">
            <v>1.85</v>
          </cell>
          <cell r="AJ699">
            <v>36.99</v>
          </cell>
          <cell r="AK699">
            <v>1.85</v>
          </cell>
          <cell r="AM699">
            <v>30.74</v>
          </cell>
          <cell r="AN699">
            <v>1.85</v>
          </cell>
          <cell r="AP699">
            <v>21.365000000000002</v>
          </cell>
          <cell r="AQ699">
            <v>1.85</v>
          </cell>
          <cell r="AS699">
            <v>128.41249999999999</v>
          </cell>
          <cell r="AT699">
            <v>1.85</v>
          </cell>
          <cell r="AV699">
            <v>108.1</v>
          </cell>
          <cell r="AW699">
            <v>1.85</v>
          </cell>
          <cell r="AY699">
            <v>84.662499999999994</v>
          </cell>
          <cell r="AZ699">
            <v>1.85</v>
          </cell>
          <cell r="BB699">
            <v>59.662499999999994</v>
          </cell>
        </row>
        <row r="700">
          <cell r="AB700">
            <v>1.855</v>
          </cell>
          <cell r="AD700">
            <v>55.115000000000002</v>
          </cell>
          <cell r="AE700">
            <v>1.855</v>
          </cell>
          <cell r="AG700">
            <v>48.24</v>
          </cell>
          <cell r="AH700">
            <v>1.855</v>
          </cell>
          <cell r="AJ700">
            <v>38.24</v>
          </cell>
          <cell r="AK700">
            <v>1.855</v>
          </cell>
          <cell r="AM700">
            <v>28.24</v>
          </cell>
          <cell r="AN700">
            <v>1.855</v>
          </cell>
          <cell r="AP700">
            <v>20.114999999999998</v>
          </cell>
          <cell r="AQ700">
            <v>1.855</v>
          </cell>
          <cell r="AS700">
            <v>119.03749999999999</v>
          </cell>
          <cell r="AT700">
            <v>1.855</v>
          </cell>
          <cell r="AV700">
            <v>101.85</v>
          </cell>
          <cell r="AW700">
            <v>1.855</v>
          </cell>
          <cell r="AY700">
            <v>75.287499999999994</v>
          </cell>
          <cell r="AZ700">
            <v>1.855</v>
          </cell>
          <cell r="BB700">
            <v>58.099999999999994</v>
          </cell>
        </row>
        <row r="701">
          <cell r="AB701">
            <v>1.86</v>
          </cell>
          <cell r="AD701">
            <v>56.989999999999995</v>
          </cell>
          <cell r="AE701">
            <v>1.86</v>
          </cell>
          <cell r="AG701">
            <v>45.115000000000002</v>
          </cell>
          <cell r="AH701">
            <v>1.86</v>
          </cell>
          <cell r="AJ701">
            <v>36.99</v>
          </cell>
          <cell r="AK701">
            <v>1.86</v>
          </cell>
          <cell r="AM701">
            <v>29.49</v>
          </cell>
          <cell r="AN701">
            <v>1.86</v>
          </cell>
          <cell r="AP701">
            <v>20.114999999999998</v>
          </cell>
          <cell r="AQ701">
            <v>1.86</v>
          </cell>
          <cell r="AS701">
            <v>117.47499999999999</v>
          </cell>
          <cell r="AT701">
            <v>1.86</v>
          </cell>
          <cell r="AV701">
            <v>109.66249999999999</v>
          </cell>
          <cell r="AW701">
            <v>1.86</v>
          </cell>
          <cell r="AY701">
            <v>86.224999999999994</v>
          </cell>
          <cell r="AZ701">
            <v>1.86</v>
          </cell>
          <cell r="BB701">
            <v>59.662499999999994</v>
          </cell>
        </row>
        <row r="702">
          <cell r="AB702">
            <v>1.865</v>
          </cell>
          <cell r="AD702">
            <v>59.489999999999995</v>
          </cell>
          <cell r="AE702">
            <v>1.865</v>
          </cell>
          <cell r="AG702">
            <v>48.24</v>
          </cell>
          <cell r="AH702">
            <v>1.865</v>
          </cell>
          <cell r="AJ702">
            <v>40.739999999999995</v>
          </cell>
          <cell r="AK702">
            <v>1.865</v>
          </cell>
          <cell r="AM702">
            <v>28.865000000000002</v>
          </cell>
          <cell r="AN702">
            <v>1.865</v>
          </cell>
          <cell r="AP702">
            <v>18.865000000000002</v>
          </cell>
          <cell r="AQ702">
            <v>1.865</v>
          </cell>
          <cell r="AS702">
            <v>115.91249999999999</v>
          </cell>
          <cell r="AT702">
            <v>1.865</v>
          </cell>
          <cell r="AV702">
            <v>111.22499999999999</v>
          </cell>
          <cell r="AW702">
            <v>1.865</v>
          </cell>
          <cell r="AY702">
            <v>83.1</v>
          </cell>
          <cell r="AZ702">
            <v>1.865</v>
          </cell>
          <cell r="BB702">
            <v>62.787499999999994</v>
          </cell>
        </row>
        <row r="703">
          <cell r="AB703">
            <v>1.87</v>
          </cell>
          <cell r="AD703">
            <v>60.74</v>
          </cell>
          <cell r="AE703">
            <v>1.87</v>
          </cell>
          <cell r="AG703">
            <v>52.615000000000002</v>
          </cell>
          <cell r="AH703">
            <v>1.87</v>
          </cell>
          <cell r="AJ703">
            <v>40.115000000000002</v>
          </cell>
          <cell r="AK703">
            <v>1.87</v>
          </cell>
          <cell r="AM703">
            <v>28.865000000000002</v>
          </cell>
          <cell r="AN703">
            <v>1.87</v>
          </cell>
          <cell r="AP703">
            <v>18.865000000000002</v>
          </cell>
          <cell r="AQ703">
            <v>1.87</v>
          </cell>
          <cell r="AS703">
            <v>122.16249999999999</v>
          </cell>
          <cell r="AT703">
            <v>1.87</v>
          </cell>
          <cell r="AV703">
            <v>108.1</v>
          </cell>
          <cell r="AW703">
            <v>1.87</v>
          </cell>
          <cell r="AY703">
            <v>84.662499999999994</v>
          </cell>
          <cell r="AZ703">
            <v>1.87</v>
          </cell>
          <cell r="BB703">
            <v>56.537499999999994</v>
          </cell>
        </row>
        <row r="704">
          <cell r="AB704">
            <v>1.875</v>
          </cell>
          <cell r="AD704">
            <v>59.489999999999995</v>
          </cell>
          <cell r="AE704">
            <v>1.875</v>
          </cell>
          <cell r="AG704">
            <v>50.739999999999995</v>
          </cell>
          <cell r="AH704">
            <v>1.875</v>
          </cell>
          <cell r="AJ704">
            <v>38.24</v>
          </cell>
          <cell r="AK704">
            <v>1.875</v>
          </cell>
          <cell r="AM704">
            <v>31.364999999999998</v>
          </cell>
          <cell r="AN704">
            <v>1.875</v>
          </cell>
          <cell r="AP704">
            <v>21.365000000000002</v>
          </cell>
          <cell r="AQ704">
            <v>1.875</v>
          </cell>
          <cell r="AS704">
            <v>128.41249999999999</v>
          </cell>
          <cell r="AT704">
            <v>1.875</v>
          </cell>
          <cell r="AV704">
            <v>109.66249999999999</v>
          </cell>
          <cell r="AW704">
            <v>1.875</v>
          </cell>
          <cell r="AY704">
            <v>84.662499999999994</v>
          </cell>
          <cell r="AZ704">
            <v>1.875</v>
          </cell>
          <cell r="BB704">
            <v>58.099999999999994</v>
          </cell>
        </row>
        <row r="705">
          <cell r="AB705">
            <v>1.88</v>
          </cell>
          <cell r="AD705">
            <v>59.489999999999995</v>
          </cell>
          <cell r="AE705">
            <v>1.88</v>
          </cell>
          <cell r="AG705">
            <v>48.24</v>
          </cell>
          <cell r="AH705">
            <v>1.88</v>
          </cell>
          <cell r="AJ705">
            <v>39.489999999999995</v>
          </cell>
          <cell r="AK705">
            <v>1.88</v>
          </cell>
          <cell r="AM705">
            <v>30.114999999999998</v>
          </cell>
          <cell r="AN705">
            <v>1.88</v>
          </cell>
          <cell r="AP705">
            <v>20.74</v>
          </cell>
          <cell r="AQ705">
            <v>1.88</v>
          </cell>
          <cell r="AS705">
            <v>114.35</v>
          </cell>
          <cell r="AT705">
            <v>1.88</v>
          </cell>
          <cell r="AV705">
            <v>104.97499999999999</v>
          </cell>
          <cell r="AW705">
            <v>1.88</v>
          </cell>
          <cell r="AY705">
            <v>79.974999999999994</v>
          </cell>
          <cell r="AZ705">
            <v>1.88</v>
          </cell>
          <cell r="BB705">
            <v>58.099999999999994</v>
          </cell>
        </row>
        <row r="706">
          <cell r="AB706">
            <v>1.885</v>
          </cell>
          <cell r="AD706">
            <v>61.99</v>
          </cell>
          <cell r="AE706">
            <v>1.885</v>
          </cell>
          <cell r="AG706">
            <v>46.989999999999995</v>
          </cell>
          <cell r="AH706">
            <v>1.885</v>
          </cell>
          <cell r="AJ706">
            <v>38.865000000000002</v>
          </cell>
          <cell r="AK706">
            <v>1.885</v>
          </cell>
          <cell r="AM706">
            <v>29.49</v>
          </cell>
          <cell r="AN706">
            <v>1.885</v>
          </cell>
          <cell r="AP706">
            <v>20.114999999999998</v>
          </cell>
          <cell r="AQ706">
            <v>1.885</v>
          </cell>
          <cell r="AS706">
            <v>120.6</v>
          </cell>
          <cell r="AT706">
            <v>1.885</v>
          </cell>
          <cell r="AV706">
            <v>111.22499999999999</v>
          </cell>
          <cell r="AW706">
            <v>1.885</v>
          </cell>
          <cell r="AY706">
            <v>81.537499999999994</v>
          </cell>
          <cell r="AZ706">
            <v>1.885</v>
          </cell>
          <cell r="BB706">
            <v>61.224999999999994</v>
          </cell>
        </row>
        <row r="707">
          <cell r="AB707">
            <v>1.89</v>
          </cell>
          <cell r="AD707">
            <v>61.365000000000002</v>
          </cell>
          <cell r="AE707">
            <v>1.89</v>
          </cell>
          <cell r="AG707">
            <v>49.49</v>
          </cell>
          <cell r="AH707">
            <v>1.89</v>
          </cell>
          <cell r="AJ707">
            <v>39.489999999999995</v>
          </cell>
          <cell r="AK707">
            <v>1.89</v>
          </cell>
          <cell r="AM707">
            <v>27.614999999999998</v>
          </cell>
          <cell r="AN707">
            <v>1.89</v>
          </cell>
          <cell r="AP707">
            <v>19.489999999999998</v>
          </cell>
          <cell r="AQ707">
            <v>1.89</v>
          </cell>
          <cell r="AS707">
            <v>115.91249999999999</v>
          </cell>
          <cell r="AT707">
            <v>1.89</v>
          </cell>
          <cell r="AV707">
            <v>108.1</v>
          </cell>
          <cell r="AW707">
            <v>1.89</v>
          </cell>
          <cell r="AY707">
            <v>81.537499999999994</v>
          </cell>
          <cell r="AZ707">
            <v>1.89</v>
          </cell>
          <cell r="BB707">
            <v>62.787499999999994</v>
          </cell>
        </row>
        <row r="708">
          <cell r="AB708">
            <v>1.895</v>
          </cell>
          <cell r="AD708">
            <v>56.989999999999995</v>
          </cell>
          <cell r="AE708">
            <v>1.895</v>
          </cell>
          <cell r="AG708">
            <v>54.49</v>
          </cell>
          <cell r="AH708">
            <v>1.895</v>
          </cell>
          <cell r="AJ708">
            <v>41.365000000000002</v>
          </cell>
          <cell r="AK708">
            <v>1.895</v>
          </cell>
          <cell r="AM708">
            <v>30.114999999999998</v>
          </cell>
          <cell r="AN708">
            <v>1.895</v>
          </cell>
          <cell r="AP708">
            <v>20.114999999999998</v>
          </cell>
          <cell r="AQ708">
            <v>1.895</v>
          </cell>
          <cell r="AS708">
            <v>125.28749999999999</v>
          </cell>
          <cell r="AT708">
            <v>1.895</v>
          </cell>
          <cell r="AV708">
            <v>109.66249999999999</v>
          </cell>
          <cell r="AW708">
            <v>1.895</v>
          </cell>
          <cell r="AY708">
            <v>83.1</v>
          </cell>
          <cell r="AZ708">
            <v>1.895</v>
          </cell>
          <cell r="BB708">
            <v>59.662499999999994</v>
          </cell>
        </row>
        <row r="709">
          <cell r="AB709">
            <v>1.9</v>
          </cell>
          <cell r="AD709">
            <v>53.239999999999995</v>
          </cell>
          <cell r="AE709">
            <v>1.9</v>
          </cell>
          <cell r="AG709">
            <v>48.864999999999995</v>
          </cell>
          <cell r="AH709">
            <v>1.9</v>
          </cell>
          <cell r="AJ709">
            <v>38.24</v>
          </cell>
          <cell r="AK709">
            <v>1.9</v>
          </cell>
          <cell r="AM709">
            <v>30.114999999999998</v>
          </cell>
          <cell r="AN709">
            <v>1.9</v>
          </cell>
          <cell r="AP709">
            <v>20.114999999999998</v>
          </cell>
          <cell r="AQ709">
            <v>1.9</v>
          </cell>
          <cell r="AS709">
            <v>119.03749999999999</v>
          </cell>
          <cell r="AT709">
            <v>1.9</v>
          </cell>
          <cell r="AV709">
            <v>103.41249999999999</v>
          </cell>
          <cell r="AW709">
            <v>1.9</v>
          </cell>
          <cell r="AY709">
            <v>83.1</v>
          </cell>
          <cell r="AZ709">
            <v>1.9</v>
          </cell>
          <cell r="BB709">
            <v>61.224999999999994</v>
          </cell>
        </row>
        <row r="710">
          <cell r="AB710">
            <v>1.905</v>
          </cell>
          <cell r="AD710">
            <v>55.115000000000002</v>
          </cell>
          <cell r="AE710">
            <v>1.905</v>
          </cell>
          <cell r="AG710">
            <v>45.739999999999995</v>
          </cell>
          <cell r="AH710">
            <v>1.905</v>
          </cell>
          <cell r="AJ710">
            <v>37.614999999999995</v>
          </cell>
          <cell r="AK710">
            <v>1.905</v>
          </cell>
          <cell r="AM710">
            <v>30.74</v>
          </cell>
          <cell r="AN710">
            <v>1.905</v>
          </cell>
          <cell r="AP710">
            <v>20.114999999999998</v>
          </cell>
          <cell r="AQ710">
            <v>1.905</v>
          </cell>
          <cell r="AS710">
            <v>120.6</v>
          </cell>
          <cell r="AT710">
            <v>1.905</v>
          </cell>
          <cell r="AV710">
            <v>106.53749999999999</v>
          </cell>
          <cell r="AW710">
            <v>1.905</v>
          </cell>
          <cell r="AY710">
            <v>81.537499999999994</v>
          </cell>
          <cell r="AZ710">
            <v>1.905</v>
          </cell>
          <cell r="BB710">
            <v>59.662499999999994</v>
          </cell>
        </row>
        <row r="711">
          <cell r="AB711">
            <v>1.91</v>
          </cell>
          <cell r="AD711">
            <v>58.24</v>
          </cell>
          <cell r="AE711">
            <v>1.91</v>
          </cell>
          <cell r="AG711">
            <v>49.49</v>
          </cell>
          <cell r="AH711">
            <v>1.91</v>
          </cell>
          <cell r="AJ711">
            <v>40.115000000000002</v>
          </cell>
          <cell r="AK711">
            <v>1.91</v>
          </cell>
          <cell r="AM711">
            <v>28.24</v>
          </cell>
          <cell r="AN711">
            <v>1.91</v>
          </cell>
          <cell r="AP711">
            <v>20.114999999999998</v>
          </cell>
          <cell r="AQ711">
            <v>1.91</v>
          </cell>
          <cell r="AS711">
            <v>122.16249999999999</v>
          </cell>
          <cell r="AT711">
            <v>1.91</v>
          </cell>
          <cell r="AV711">
            <v>103.41249999999999</v>
          </cell>
          <cell r="AW711">
            <v>1.91</v>
          </cell>
          <cell r="AY711">
            <v>76.849999999999994</v>
          </cell>
          <cell r="AZ711">
            <v>1.91</v>
          </cell>
          <cell r="BB711">
            <v>59.662499999999994</v>
          </cell>
        </row>
        <row r="712">
          <cell r="AB712">
            <v>1.915</v>
          </cell>
          <cell r="AD712">
            <v>58.24</v>
          </cell>
          <cell r="AE712">
            <v>1.915</v>
          </cell>
          <cell r="AG712">
            <v>50.739999999999995</v>
          </cell>
          <cell r="AH712">
            <v>1.915</v>
          </cell>
          <cell r="AJ712">
            <v>39.489999999999995</v>
          </cell>
          <cell r="AK712">
            <v>1.915</v>
          </cell>
          <cell r="AM712">
            <v>28.24</v>
          </cell>
          <cell r="AN712">
            <v>1.915</v>
          </cell>
          <cell r="AP712">
            <v>19.489999999999998</v>
          </cell>
          <cell r="AQ712">
            <v>1.915</v>
          </cell>
          <cell r="AS712">
            <v>122.16249999999999</v>
          </cell>
          <cell r="AT712">
            <v>1.915</v>
          </cell>
          <cell r="AV712">
            <v>106.53749999999999</v>
          </cell>
          <cell r="AW712">
            <v>1.915</v>
          </cell>
          <cell r="AY712">
            <v>79.974999999999994</v>
          </cell>
          <cell r="AZ712">
            <v>1.915</v>
          </cell>
          <cell r="BB712">
            <v>59.662499999999994</v>
          </cell>
        </row>
        <row r="713">
          <cell r="AB713">
            <v>1.92</v>
          </cell>
          <cell r="AD713">
            <v>59.489999999999995</v>
          </cell>
          <cell r="AE713">
            <v>1.92</v>
          </cell>
          <cell r="AG713">
            <v>46.989999999999995</v>
          </cell>
          <cell r="AH713">
            <v>1.92</v>
          </cell>
          <cell r="AJ713">
            <v>41.99</v>
          </cell>
          <cell r="AK713">
            <v>1.92</v>
          </cell>
          <cell r="AM713">
            <v>28.865000000000002</v>
          </cell>
          <cell r="AN713">
            <v>1.92</v>
          </cell>
          <cell r="AP713">
            <v>20.74</v>
          </cell>
          <cell r="AQ713">
            <v>1.92</v>
          </cell>
          <cell r="AS713">
            <v>117.47499999999999</v>
          </cell>
          <cell r="AT713">
            <v>1.92</v>
          </cell>
          <cell r="AV713">
            <v>106.53749999999999</v>
          </cell>
          <cell r="AW713">
            <v>1.92</v>
          </cell>
          <cell r="AY713">
            <v>83.1</v>
          </cell>
          <cell r="AZ713">
            <v>1.92</v>
          </cell>
          <cell r="BB713">
            <v>59.662499999999994</v>
          </cell>
        </row>
        <row r="714">
          <cell r="AB714">
            <v>1.925</v>
          </cell>
          <cell r="AD714">
            <v>58.24</v>
          </cell>
          <cell r="AE714">
            <v>1.925</v>
          </cell>
          <cell r="AG714">
            <v>49.49</v>
          </cell>
          <cell r="AH714">
            <v>1.925</v>
          </cell>
          <cell r="AJ714">
            <v>38.24</v>
          </cell>
          <cell r="AK714">
            <v>1.925</v>
          </cell>
          <cell r="AM714">
            <v>29.49</v>
          </cell>
          <cell r="AN714">
            <v>1.925</v>
          </cell>
          <cell r="AP714">
            <v>20.74</v>
          </cell>
          <cell r="AQ714">
            <v>1.925</v>
          </cell>
          <cell r="AS714">
            <v>115.91249999999999</v>
          </cell>
          <cell r="AT714">
            <v>1.925</v>
          </cell>
          <cell r="AV714">
            <v>101.85</v>
          </cell>
          <cell r="AW714">
            <v>1.925</v>
          </cell>
          <cell r="AY714">
            <v>83.1</v>
          </cell>
          <cell r="AZ714">
            <v>1.925</v>
          </cell>
          <cell r="BB714">
            <v>61.224999999999994</v>
          </cell>
        </row>
        <row r="715">
          <cell r="AB715">
            <v>1.93</v>
          </cell>
          <cell r="AD715">
            <v>58.865000000000002</v>
          </cell>
          <cell r="AE715">
            <v>1.93</v>
          </cell>
          <cell r="AG715">
            <v>48.864999999999995</v>
          </cell>
          <cell r="AH715">
            <v>1.93</v>
          </cell>
          <cell r="AJ715">
            <v>37.614999999999995</v>
          </cell>
          <cell r="AK715">
            <v>1.93</v>
          </cell>
          <cell r="AM715">
            <v>28.865000000000002</v>
          </cell>
          <cell r="AN715">
            <v>1.93</v>
          </cell>
          <cell r="AP715">
            <v>20.74</v>
          </cell>
          <cell r="AQ715">
            <v>1.93</v>
          </cell>
          <cell r="AS715">
            <v>125.28749999999999</v>
          </cell>
          <cell r="AT715">
            <v>1.93</v>
          </cell>
          <cell r="AV715">
            <v>103.41249999999999</v>
          </cell>
          <cell r="AW715">
            <v>1.93</v>
          </cell>
          <cell r="AY715">
            <v>83.1</v>
          </cell>
          <cell r="AZ715">
            <v>1.93</v>
          </cell>
          <cell r="BB715">
            <v>59.662499999999994</v>
          </cell>
        </row>
        <row r="716">
          <cell r="AB716">
            <v>1.9350000000000001</v>
          </cell>
          <cell r="AD716">
            <v>61.99</v>
          </cell>
          <cell r="AE716">
            <v>1.9350000000000001</v>
          </cell>
          <cell r="AG716">
            <v>48.24</v>
          </cell>
          <cell r="AH716">
            <v>1.9350000000000001</v>
          </cell>
          <cell r="AJ716">
            <v>37.614999999999995</v>
          </cell>
          <cell r="AK716">
            <v>1.9350000000000001</v>
          </cell>
          <cell r="AM716">
            <v>28.865000000000002</v>
          </cell>
          <cell r="AN716">
            <v>1.9350000000000001</v>
          </cell>
          <cell r="AP716">
            <v>20.114999999999998</v>
          </cell>
          <cell r="AQ716">
            <v>1.9350000000000001</v>
          </cell>
          <cell r="AS716">
            <v>123.72499999999999</v>
          </cell>
          <cell r="AT716">
            <v>1.9350000000000001</v>
          </cell>
          <cell r="AV716">
            <v>109.66249999999999</v>
          </cell>
          <cell r="AW716">
            <v>1.9350000000000001</v>
          </cell>
          <cell r="AY716">
            <v>75.287499999999994</v>
          </cell>
          <cell r="AZ716">
            <v>1.9350000000000001</v>
          </cell>
          <cell r="BB716">
            <v>61.224999999999994</v>
          </cell>
        </row>
        <row r="717">
          <cell r="AB717">
            <v>1.94</v>
          </cell>
          <cell r="AD717">
            <v>60.114999999999995</v>
          </cell>
          <cell r="AE717">
            <v>1.94</v>
          </cell>
          <cell r="AG717">
            <v>50.739999999999995</v>
          </cell>
          <cell r="AH717">
            <v>1.94</v>
          </cell>
          <cell r="AJ717">
            <v>38.865000000000002</v>
          </cell>
          <cell r="AK717">
            <v>1.94</v>
          </cell>
          <cell r="AM717">
            <v>28.865000000000002</v>
          </cell>
          <cell r="AN717">
            <v>1.94</v>
          </cell>
          <cell r="AP717">
            <v>18.865000000000002</v>
          </cell>
          <cell r="AQ717">
            <v>1.94</v>
          </cell>
          <cell r="AS717">
            <v>122.16249999999999</v>
          </cell>
          <cell r="AT717">
            <v>1.94</v>
          </cell>
          <cell r="AV717">
            <v>109.66249999999999</v>
          </cell>
          <cell r="AW717">
            <v>1.94</v>
          </cell>
          <cell r="AY717">
            <v>79.974999999999994</v>
          </cell>
          <cell r="AZ717">
            <v>1.94</v>
          </cell>
          <cell r="BB717">
            <v>62.787499999999994</v>
          </cell>
        </row>
        <row r="718">
          <cell r="AB718">
            <v>1.9450000000000001</v>
          </cell>
          <cell r="AD718">
            <v>60.114999999999995</v>
          </cell>
          <cell r="AE718">
            <v>1.9450000000000001</v>
          </cell>
          <cell r="AG718">
            <v>45.739999999999995</v>
          </cell>
          <cell r="AH718">
            <v>1.9450000000000001</v>
          </cell>
          <cell r="AJ718">
            <v>41.365000000000002</v>
          </cell>
          <cell r="AK718">
            <v>1.9450000000000001</v>
          </cell>
          <cell r="AM718">
            <v>29.49</v>
          </cell>
          <cell r="AN718">
            <v>1.9450000000000001</v>
          </cell>
          <cell r="AP718">
            <v>20.74</v>
          </cell>
          <cell r="AQ718">
            <v>1.9450000000000001</v>
          </cell>
          <cell r="AS718">
            <v>117.47499999999999</v>
          </cell>
          <cell r="AT718">
            <v>1.9450000000000001</v>
          </cell>
          <cell r="AV718">
            <v>101.85</v>
          </cell>
          <cell r="AW718">
            <v>1.9450000000000001</v>
          </cell>
          <cell r="AY718">
            <v>84.662499999999994</v>
          </cell>
          <cell r="AZ718">
            <v>1.9450000000000001</v>
          </cell>
          <cell r="BB718">
            <v>59.662499999999994</v>
          </cell>
        </row>
        <row r="719">
          <cell r="AB719">
            <v>1.95</v>
          </cell>
          <cell r="AD719">
            <v>54.49</v>
          </cell>
          <cell r="AE719">
            <v>1.95</v>
          </cell>
          <cell r="AG719">
            <v>51.99</v>
          </cell>
          <cell r="AH719">
            <v>1.95</v>
          </cell>
          <cell r="AJ719">
            <v>40.739999999999995</v>
          </cell>
          <cell r="AK719">
            <v>1.95</v>
          </cell>
          <cell r="AM719">
            <v>30.114999999999998</v>
          </cell>
          <cell r="AN719">
            <v>1.95</v>
          </cell>
          <cell r="AP719">
            <v>21.990000000000002</v>
          </cell>
          <cell r="AQ719">
            <v>1.95</v>
          </cell>
          <cell r="AS719">
            <v>123.72499999999999</v>
          </cell>
          <cell r="AT719">
            <v>1.95</v>
          </cell>
          <cell r="AV719">
            <v>104.97499999999999</v>
          </cell>
          <cell r="AW719">
            <v>1.95</v>
          </cell>
          <cell r="AY719">
            <v>83.1</v>
          </cell>
          <cell r="AZ719">
            <v>1.95</v>
          </cell>
          <cell r="BB719">
            <v>58.099999999999994</v>
          </cell>
        </row>
        <row r="720">
          <cell r="AB720">
            <v>1.9550000000000001</v>
          </cell>
          <cell r="AD720">
            <v>55.115000000000002</v>
          </cell>
          <cell r="AE720">
            <v>1.9550000000000001</v>
          </cell>
          <cell r="AG720">
            <v>50.739999999999995</v>
          </cell>
          <cell r="AH720">
            <v>1.9550000000000001</v>
          </cell>
          <cell r="AJ720">
            <v>37.614999999999995</v>
          </cell>
          <cell r="AK720">
            <v>1.9550000000000001</v>
          </cell>
          <cell r="AM720">
            <v>28.24</v>
          </cell>
          <cell r="AN720">
            <v>1.9550000000000001</v>
          </cell>
          <cell r="AP720">
            <v>20.114999999999998</v>
          </cell>
          <cell r="AQ720">
            <v>1.9550000000000001</v>
          </cell>
          <cell r="AS720">
            <v>120.6</v>
          </cell>
          <cell r="AT720">
            <v>1.9550000000000001</v>
          </cell>
          <cell r="AV720">
            <v>103.41249999999999</v>
          </cell>
          <cell r="AW720">
            <v>1.9550000000000001</v>
          </cell>
          <cell r="AY720">
            <v>79.974999999999994</v>
          </cell>
          <cell r="AZ720">
            <v>1.9550000000000001</v>
          </cell>
          <cell r="BB720">
            <v>56.537499999999994</v>
          </cell>
        </row>
        <row r="721">
          <cell r="AB721">
            <v>1.96</v>
          </cell>
          <cell r="AD721">
            <v>55.115000000000002</v>
          </cell>
          <cell r="AE721">
            <v>1.96</v>
          </cell>
          <cell r="AG721">
            <v>47.615000000000002</v>
          </cell>
          <cell r="AH721">
            <v>1.96</v>
          </cell>
          <cell r="AJ721">
            <v>39.489999999999995</v>
          </cell>
          <cell r="AK721">
            <v>1.96</v>
          </cell>
          <cell r="AM721">
            <v>30.114999999999998</v>
          </cell>
          <cell r="AN721">
            <v>1.96</v>
          </cell>
          <cell r="AP721">
            <v>20.74</v>
          </cell>
          <cell r="AQ721">
            <v>1.96</v>
          </cell>
          <cell r="AS721">
            <v>125.28749999999999</v>
          </cell>
          <cell r="AT721">
            <v>1.96</v>
          </cell>
          <cell r="AV721">
            <v>103.41249999999999</v>
          </cell>
          <cell r="AW721">
            <v>1.96</v>
          </cell>
          <cell r="AY721">
            <v>83.1</v>
          </cell>
          <cell r="AZ721">
            <v>1.96</v>
          </cell>
          <cell r="BB721">
            <v>61.224999999999994</v>
          </cell>
        </row>
        <row r="722">
          <cell r="AB722">
            <v>1.9650000000000001</v>
          </cell>
          <cell r="AD722">
            <v>60.74</v>
          </cell>
          <cell r="AE722">
            <v>1.9650000000000001</v>
          </cell>
          <cell r="AG722">
            <v>47.615000000000002</v>
          </cell>
          <cell r="AH722">
            <v>1.9650000000000001</v>
          </cell>
          <cell r="AJ722">
            <v>40.739999999999995</v>
          </cell>
          <cell r="AK722">
            <v>1.9650000000000001</v>
          </cell>
          <cell r="AM722">
            <v>28.865000000000002</v>
          </cell>
          <cell r="AN722">
            <v>1.9650000000000001</v>
          </cell>
          <cell r="AP722">
            <v>19.489999999999998</v>
          </cell>
          <cell r="AQ722">
            <v>1.9650000000000001</v>
          </cell>
          <cell r="AS722">
            <v>119.03749999999999</v>
          </cell>
          <cell r="AT722">
            <v>1.9650000000000001</v>
          </cell>
          <cell r="AV722">
            <v>108.1</v>
          </cell>
          <cell r="AW722">
            <v>1.9650000000000001</v>
          </cell>
          <cell r="AY722">
            <v>81.537499999999994</v>
          </cell>
          <cell r="AZ722">
            <v>1.9650000000000001</v>
          </cell>
          <cell r="BB722">
            <v>59.662499999999994</v>
          </cell>
        </row>
        <row r="723">
          <cell r="AB723">
            <v>1.97</v>
          </cell>
          <cell r="AD723">
            <v>60.114999999999995</v>
          </cell>
          <cell r="AE723">
            <v>1.97</v>
          </cell>
          <cell r="AG723">
            <v>50.739999999999995</v>
          </cell>
          <cell r="AH723">
            <v>1.97</v>
          </cell>
          <cell r="AJ723">
            <v>40.115000000000002</v>
          </cell>
          <cell r="AK723">
            <v>1.97</v>
          </cell>
          <cell r="AM723">
            <v>30.114999999999998</v>
          </cell>
          <cell r="AN723">
            <v>1.97</v>
          </cell>
          <cell r="AP723">
            <v>20.74</v>
          </cell>
          <cell r="AQ723">
            <v>1.97</v>
          </cell>
          <cell r="AS723">
            <v>117.47499999999999</v>
          </cell>
          <cell r="AT723">
            <v>1.97</v>
          </cell>
          <cell r="AV723">
            <v>104.97499999999999</v>
          </cell>
          <cell r="AW723">
            <v>1.97</v>
          </cell>
          <cell r="AY723">
            <v>83.1</v>
          </cell>
          <cell r="AZ723">
            <v>1.97</v>
          </cell>
          <cell r="BB723">
            <v>58.099999999999994</v>
          </cell>
        </row>
        <row r="724">
          <cell r="AB724">
            <v>1.9750000000000001</v>
          </cell>
          <cell r="AD724">
            <v>58.865000000000002</v>
          </cell>
          <cell r="AE724">
            <v>1.9750000000000001</v>
          </cell>
          <cell r="AG724">
            <v>51.365000000000002</v>
          </cell>
          <cell r="AH724">
            <v>1.9750000000000001</v>
          </cell>
          <cell r="AJ724">
            <v>40.115000000000002</v>
          </cell>
          <cell r="AK724">
            <v>1.9750000000000001</v>
          </cell>
          <cell r="AM724">
            <v>30.114999999999998</v>
          </cell>
          <cell r="AN724">
            <v>1.9750000000000001</v>
          </cell>
          <cell r="AP724">
            <v>20.74</v>
          </cell>
          <cell r="AQ724">
            <v>1.9750000000000001</v>
          </cell>
          <cell r="AS724">
            <v>117.47499999999999</v>
          </cell>
          <cell r="AT724">
            <v>1.9750000000000001</v>
          </cell>
          <cell r="AV724">
            <v>101.85</v>
          </cell>
          <cell r="AW724">
            <v>1.9750000000000001</v>
          </cell>
          <cell r="AY724">
            <v>83.1</v>
          </cell>
          <cell r="AZ724">
            <v>1.9750000000000001</v>
          </cell>
          <cell r="BB724">
            <v>59.662499999999994</v>
          </cell>
        </row>
        <row r="725">
          <cell r="AB725">
            <v>1.98</v>
          </cell>
          <cell r="AD725">
            <v>60.114999999999995</v>
          </cell>
          <cell r="AE725">
            <v>1.98</v>
          </cell>
          <cell r="AG725">
            <v>50.739999999999995</v>
          </cell>
          <cell r="AH725">
            <v>1.98</v>
          </cell>
          <cell r="AJ725">
            <v>37.614999999999995</v>
          </cell>
          <cell r="AK725">
            <v>1.98</v>
          </cell>
          <cell r="AM725">
            <v>30.74</v>
          </cell>
          <cell r="AN725">
            <v>1.98</v>
          </cell>
          <cell r="AP725">
            <v>20.74</v>
          </cell>
          <cell r="AQ725">
            <v>1.98</v>
          </cell>
          <cell r="AS725">
            <v>119.03749999999999</v>
          </cell>
          <cell r="AT725">
            <v>1.98</v>
          </cell>
          <cell r="AV725">
            <v>100.28749999999999</v>
          </cell>
          <cell r="AW725">
            <v>1.98</v>
          </cell>
          <cell r="AY725">
            <v>83.1</v>
          </cell>
          <cell r="AZ725">
            <v>1.98</v>
          </cell>
          <cell r="BB725">
            <v>59.662499999999994</v>
          </cell>
        </row>
        <row r="726">
          <cell r="AB726">
            <v>1.9850000000000001</v>
          </cell>
          <cell r="AD726">
            <v>57.615000000000002</v>
          </cell>
          <cell r="AE726">
            <v>1.9850000000000001</v>
          </cell>
          <cell r="AG726">
            <v>45.115000000000002</v>
          </cell>
          <cell r="AH726">
            <v>1.9850000000000001</v>
          </cell>
          <cell r="AJ726">
            <v>39.489999999999995</v>
          </cell>
          <cell r="AK726">
            <v>1.9850000000000001</v>
          </cell>
          <cell r="AM726">
            <v>28.24</v>
          </cell>
          <cell r="AN726">
            <v>1.9850000000000001</v>
          </cell>
          <cell r="AP726">
            <v>19.489999999999998</v>
          </cell>
          <cell r="AQ726">
            <v>1.9850000000000001</v>
          </cell>
          <cell r="AS726">
            <v>119.03749999999999</v>
          </cell>
          <cell r="AT726">
            <v>1.9850000000000001</v>
          </cell>
          <cell r="AV726">
            <v>101.85</v>
          </cell>
          <cell r="AW726">
            <v>1.9850000000000001</v>
          </cell>
          <cell r="AY726">
            <v>84.662499999999994</v>
          </cell>
          <cell r="AZ726">
            <v>1.9850000000000001</v>
          </cell>
          <cell r="BB726">
            <v>61.224999999999994</v>
          </cell>
        </row>
        <row r="727">
          <cell r="AB727">
            <v>1.99</v>
          </cell>
          <cell r="AD727">
            <v>61.99</v>
          </cell>
          <cell r="AE727">
            <v>1.99</v>
          </cell>
          <cell r="AG727">
            <v>48.24</v>
          </cell>
          <cell r="AH727">
            <v>1.99</v>
          </cell>
          <cell r="AJ727">
            <v>41.99</v>
          </cell>
          <cell r="AK727">
            <v>1.99</v>
          </cell>
          <cell r="AM727">
            <v>27.614999999999998</v>
          </cell>
          <cell r="AN727">
            <v>1.99</v>
          </cell>
          <cell r="AP727">
            <v>20.114999999999998</v>
          </cell>
          <cell r="AQ727">
            <v>1.99</v>
          </cell>
          <cell r="AS727">
            <v>120.6</v>
          </cell>
          <cell r="AT727">
            <v>1.99</v>
          </cell>
          <cell r="AV727">
            <v>104.97499999999999</v>
          </cell>
          <cell r="AW727">
            <v>1.99</v>
          </cell>
          <cell r="AY727">
            <v>79.974999999999994</v>
          </cell>
          <cell r="AZ727">
            <v>1.99</v>
          </cell>
          <cell r="BB727">
            <v>62.787499999999994</v>
          </cell>
        </row>
        <row r="728">
          <cell r="AB728">
            <v>1.9950000000000001</v>
          </cell>
          <cell r="AD728">
            <v>61.365000000000002</v>
          </cell>
          <cell r="AE728">
            <v>1.9950000000000001</v>
          </cell>
          <cell r="AG728">
            <v>51.99</v>
          </cell>
          <cell r="AH728">
            <v>1.9950000000000001</v>
          </cell>
          <cell r="AJ728">
            <v>40.115000000000002</v>
          </cell>
          <cell r="AK728">
            <v>1.9950000000000001</v>
          </cell>
          <cell r="AM728">
            <v>28.24</v>
          </cell>
          <cell r="AN728">
            <v>1.9950000000000001</v>
          </cell>
          <cell r="AP728">
            <v>20.114999999999998</v>
          </cell>
          <cell r="AQ728">
            <v>1.9950000000000001</v>
          </cell>
          <cell r="AS728">
            <v>120.6</v>
          </cell>
          <cell r="AT728">
            <v>1.9950000000000001</v>
          </cell>
          <cell r="AV728">
            <v>100.28749999999999</v>
          </cell>
          <cell r="AW728">
            <v>1.9950000000000001</v>
          </cell>
          <cell r="AY728">
            <v>81.537499999999994</v>
          </cell>
          <cell r="AZ728">
            <v>1.9950000000000001</v>
          </cell>
          <cell r="BB728">
            <v>58.099999999999994</v>
          </cell>
        </row>
        <row r="729">
          <cell r="AB729">
            <v>2</v>
          </cell>
          <cell r="AD729">
            <v>55.74</v>
          </cell>
          <cell r="AE729">
            <v>2</v>
          </cell>
          <cell r="AG729">
            <v>50.114999999999995</v>
          </cell>
          <cell r="AH729">
            <v>2</v>
          </cell>
          <cell r="AJ729">
            <v>40.115000000000002</v>
          </cell>
          <cell r="AK729">
            <v>2</v>
          </cell>
          <cell r="AM729">
            <v>31.990000000000002</v>
          </cell>
          <cell r="AN729">
            <v>2</v>
          </cell>
          <cell r="AP729">
            <v>20.74</v>
          </cell>
          <cell r="AQ729">
            <v>2</v>
          </cell>
          <cell r="AS729">
            <v>119.03749999999999</v>
          </cell>
          <cell r="AT729">
            <v>2</v>
          </cell>
          <cell r="AV729">
            <v>97.162499999999994</v>
          </cell>
          <cell r="AW729">
            <v>2</v>
          </cell>
          <cell r="AY729">
            <v>83.1</v>
          </cell>
          <cell r="AZ729">
            <v>2</v>
          </cell>
          <cell r="BB729">
            <v>59.662499999999994</v>
          </cell>
        </row>
        <row r="730">
          <cell r="AB730">
            <v>2.0049999999999999</v>
          </cell>
          <cell r="AD730">
            <v>56.364999999999995</v>
          </cell>
          <cell r="AE730">
            <v>2.0049999999999999</v>
          </cell>
          <cell r="AG730">
            <v>48.864999999999995</v>
          </cell>
          <cell r="AH730">
            <v>2.0049999999999999</v>
          </cell>
          <cell r="AJ730">
            <v>37.614999999999995</v>
          </cell>
          <cell r="AK730">
            <v>2.0049999999999999</v>
          </cell>
          <cell r="AM730">
            <v>29.49</v>
          </cell>
          <cell r="AN730">
            <v>2.0049999999999999</v>
          </cell>
          <cell r="AP730">
            <v>20.74</v>
          </cell>
          <cell r="AQ730">
            <v>2.0049999999999999</v>
          </cell>
          <cell r="AS730">
            <v>114.35</v>
          </cell>
          <cell r="AT730">
            <v>2.0049999999999999</v>
          </cell>
          <cell r="AV730">
            <v>100.28749999999999</v>
          </cell>
          <cell r="AW730">
            <v>2.0049999999999999</v>
          </cell>
          <cell r="AY730">
            <v>81.537499999999994</v>
          </cell>
          <cell r="AZ730">
            <v>2.0049999999999999</v>
          </cell>
          <cell r="BB730">
            <v>56.537499999999994</v>
          </cell>
        </row>
        <row r="731">
          <cell r="AB731">
            <v>2.0099999999999998</v>
          </cell>
          <cell r="AD731">
            <v>57.615000000000002</v>
          </cell>
          <cell r="AE731">
            <v>2.0099999999999998</v>
          </cell>
          <cell r="AG731">
            <v>43.864999999999995</v>
          </cell>
          <cell r="AH731">
            <v>2.0099999999999998</v>
          </cell>
          <cell r="AJ731">
            <v>38.865000000000002</v>
          </cell>
          <cell r="AK731">
            <v>2.0099999999999998</v>
          </cell>
          <cell r="AM731">
            <v>28.865000000000002</v>
          </cell>
          <cell r="AN731">
            <v>2.0099999999999998</v>
          </cell>
          <cell r="AP731">
            <v>20.114999999999998</v>
          </cell>
          <cell r="AQ731">
            <v>2.0099999999999998</v>
          </cell>
          <cell r="AS731">
            <v>128.41249999999999</v>
          </cell>
          <cell r="AT731">
            <v>2.0099999999999998</v>
          </cell>
          <cell r="AV731">
            <v>101.85</v>
          </cell>
          <cell r="AW731">
            <v>2.0099999999999998</v>
          </cell>
          <cell r="AY731">
            <v>84.662499999999994</v>
          </cell>
          <cell r="AZ731">
            <v>2.0099999999999998</v>
          </cell>
          <cell r="BB731">
            <v>58.099999999999994</v>
          </cell>
        </row>
        <row r="732">
          <cell r="AB732">
            <v>2.0150000000000001</v>
          </cell>
          <cell r="AD732">
            <v>58.24</v>
          </cell>
          <cell r="AE732">
            <v>2.0150000000000001</v>
          </cell>
          <cell r="AG732">
            <v>51.365000000000002</v>
          </cell>
          <cell r="AH732">
            <v>2.0150000000000001</v>
          </cell>
          <cell r="AJ732">
            <v>41.99</v>
          </cell>
          <cell r="AK732">
            <v>2.0150000000000001</v>
          </cell>
          <cell r="AM732">
            <v>28.24</v>
          </cell>
          <cell r="AN732">
            <v>2.0150000000000001</v>
          </cell>
          <cell r="AP732">
            <v>20.74</v>
          </cell>
          <cell r="AQ732">
            <v>2.0150000000000001</v>
          </cell>
          <cell r="AS732">
            <v>122.16249999999999</v>
          </cell>
          <cell r="AT732">
            <v>2.0150000000000001</v>
          </cell>
          <cell r="AV732">
            <v>101.85</v>
          </cell>
          <cell r="AW732">
            <v>2.0150000000000001</v>
          </cell>
          <cell r="AY732">
            <v>81.537499999999994</v>
          </cell>
          <cell r="AZ732">
            <v>2.0150000000000001</v>
          </cell>
          <cell r="BB732">
            <v>62.787499999999994</v>
          </cell>
        </row>
        <row r="733">
          <cell r="AB733">
            <v>2.02</v>
          </cell>
          <cell r="AD733">
            <v>59.489999999999995</v>
          </cell>
          <cell r="AE733">
            <v>2.02</v>
          </cell>
          <cell r="AG733">
            <v>51.365000000000002</v>
          </cell>
          <cell r="AH733">
            <v>2.02</v>
          </cell>
          <cell r="AJ733">
            <v>40.739999999999995</v>
          </cell>
          <cell r="AK733">
            <v>2.02</v>
          </cell>
          <cell r="AM733">
            <v>28.24</v>
          </cell>
          <cell r="AN733">
            <v>2.02</v>
          </cell>
          <cell r="AP733">
            <v>21.365000000000002</v>
          </cell>
          <cell r="AQ733">
            <v>2.02</v>
          </cell>
          <cell r="AS733">
            <v>123.72499999999999</v>
          </cell>
          <cell r="AT733">
            <v>2.02</v>
          </cell>
          <cell r="AV733">
            <v>100.28749999999999</v>
          </cell>
          <cell r="AW733">
            <v>2.02</v>
          </cell>
          <cell r="AY733">
            <v>79.974999999999994</v>
          </cell>
          <cell r="AZ733">
            <v>2.02</v>
          </cell>
          <cell r="BB733">
            <v>58.099999999999994</v>
          </cell>
        </row>
        <row r="734">
          <cell r="AB734">
            <v>2.0249999999999999</v>
          </cell>
          <cell r="AD734">
            <v>55.74</v>
          </cell>
          <cell r="AE734">
            <v>2.0249999999999999</v>
          </cell>
          <cell r="AG734">
            <v>47.615000000000002</v>
          </cell>
          <cell r="AH734">
            <v>2.0249999999999999</v>
          </cell>
          <cell r="AJ734">
            <v>40.739999999999995</v>
          </cell>
          <cell r="AK734">
            <v>2.0249999999999999</v>
          </cell>
          <cell r="AM734">
            <v>30.114999999999998</v>
          </cell>
          <cell r="AN734">
            <v>2.0249999999999999</v>
          </cell>
          <cell r="AP734">
            <v>20.114999999999998</v>
          </cell>
          <cell r="AQ734">
            <v>2.0249999999999999</v>
          </cell>
          <cell r="AS734">
            <v>109.66249999999999</v>
          </cell>
          <cell r="AT734">
            <v>2.0249999999999999</v>
          </cell>
          <cell r="AV734">
            <v>94.037499999999994</v>
          </cell>
          <cell r="AW734">
            <v>2.0249999999999999</v>
          </cell>
          <cell r="AY734">
            <v>79.974999999999994</v>
          </cell>
          <cell r="AZ734">
            <v>2.0249999999999999</v>
          </cell>
          <cell r="BB734">
            <v>61.224999999999994</v>
          </cell>
        </row>
        <row r="735">
          <cell r="AB735">
            <v>2.0299999999999998</v>
          </cell>
          <cell r="AD735">
            <v>60.114999999999995</v>
          </cell>
          <cell r="AE735">
            <v>2.0299999999999998</v>
          </cell>
          <cell r="AG735">
            <v>47.615000000000002</v>
          </cell>
          <cell r="AH735">
            <v>2.0299999999999998</v>
          </cell>
          <cell r="AJ735">
            <v>38.865000000000002</v>
          </cell>
          <cell r="AK735">
            <v>2.0299999999999998</v>
          </cell>
          <cell r="AM735">
            <v>28.865000000000002</v>
          </cell>
          <cell r="AN735">
            <v>2.0299999999999998</v>
          </cell>
          <cell r="AP735">
            <v>20.74</v>
          </cell>
          <cell r="AQ735">
            <v>2.0299999999999998</v>
          </cell>
          <cell r="AS735">
            <v>123.72499999999999</v>
          </cell>
          <cell r="AT735">
            <v>2.0299999999999998</v>
          </cell>
          <cell r="AV735">
            <v>97.162499999999994</v>
          </cell>
          <cell r="AW735">
            <v>2.0299999999999998</v>
          </cell>
          <cell r="AY735">
            <v>84.662499999999994</v>
          </cell>
          <cell r="AZ735">
            <v>2.0299999999999998</v>
          </cell>
          <cell r="BB735">
            <v>61.224999999999994</v>
          </cell>
        </row>
        <row r="736">
          <cell r="AB736">
            <v>2.0350000000000001</v>
          </cell>
          <cell r="AD736">
            <v>59.489999999999995</v>
          </cell>
          <cell r="AE736">
            <v>2.0350000000000001</v>
          </cell>
          <cell r="AG736">
            <v>49.49</v>
          </cell>
          <cell r="AH736">
            <v>2.0350000000000001</v>
          </cell>
          <cell r="AJ736">
            <v>36.99</v>
          </cell>
          <cell r="AK736">
            <v>2.0350000000000001</v>
          </cell>
          <cell r="AM736">
            <v>29.49</v>
          </cell>
          <cell r="AN736">
            <v>2.0350000000000001</v>
          </cell>
          <cell r="AP736">
            <v>20.114999999999998</v>
          </cell>
          <cell r="AQ736">
            <v>2.0350000000000001</v>
          </cell>
          <cell r="AS736">
            <v>123.72499999999999</v>
          </cell>
          <cell r="AT736">
            <v>2.0350000000000001</v>
          </cell>
          <cell r="AV736">
            <v>101.85</v>
          </cell>
          <cell r="AW736">
            <v>2.0350000000000001</v>
          </cell>
          <cell r="AY736">
            <v>86.224999999999994</v>
          </cell>
          <cell r="AZ736">
            <v>2.0350000000000001</v>
          </cell>
          <cell r="BB736">
            <v>59.662499999999994</v>
          </cell>
        </row>
        <row r="737">
          <cell r="AB737">
            <v>2.04</v>
          </cell>
          <cell r="AD737">
            <v>63.239999999999995</v>
          </cell>
          <cell r="AE737">
            <v>2.04</v>
          </cell>
          <cell r="AG737">
            <v>48.24</v>
          </cell>
          <cell r="AH737">
            <v>2.04</v>
          </cell>
          <cell r="AJ737">
            <v>39.489999999999995</v>
          </cell>
          <cell r="AK737">
            <v>2.04</v>
          </cell>
          <cell r="AM737">
            <v>27.614999999999998</v>
          </cell>
          <cell r="AN737">
            <v>2.04</v>
          </cell>
          <cell r="AP737">
            <v>20.114999999999998</v>
          </cell>
          <cell r="AQ737">
            <v>2.04</v>
          </cell>
          <cell r="AS737">
            <v>114.35</v>
          </cell>
          <cell r="AT737">
            <v>2.04</v>
          </cell>
          <cell r="AV737">
            <v>100.28749999999999</v>
          </cell>
          <cell r="AW737">
            <v>2.04</v>
          </cell>
          <cell r="AY737">
            <v>83.1</v>
          </cell>
          <cell r="AZ737">
            <v>2.04</v>
          </cell>
          <cell r="BB737">
            <v>62.787499999999994</v>
          </cell>
        </row>
        <row r="738">
          <cell r="AB738">
            <v>2.0449999999999999</v>
          </cell>
          <cell r="AD738">
            <v>61.365000000000002</v>
          </cell>
          <cell r="AE738">
            <v>2.0449999999999999</v>
          </cell>
          <cell r="AG738">
            <v>50.114999999999995</v>
          </cell>
          <cell r="AH738">
            <v>2.0449999999999999</v>
          </cell>
          <cell r="AJ738">
            <v>40.115000000000002</v>
          </cell>
          <cell r="AK738">
            <v>2.0449999999999999</v>
          </cell>
          <cell r="AM738">
            <v>30.114999999999998</v>
          </cell>
          <cell r="AN738">
            <v>2.0449999999999999</v>
          </cell>
          <cell r="AP738">
            <v>19.489999999999998</v>
          </cell>
          <cell r="AQ738">
            <v>2.0449999999999999</v>
          </cell>
          <cell r="AS738">
            <v>119.03749999999999</v>
          </cell>
          <cell r="AT738">
            <v>2.0449999999999999</v>
          </cell>
          <cell r="AV738">
            <v>100.28749999999999</v>
          </cell>
          <cell r="AW738">
            <v>2.0449999999999999</v>
          </cell>
          <cell r="AY738">
            <v>79.974999999999994</v>
          </cell>
          <cell r="AZ738">
            <v>2.0449999999999999</v>
          </cell>
          <cell r="BB738">
            <v>59.662499999999994</v>
          </cell>
        </row>
        <row r="739">
          <cell r="AB739">
            <v>2.0499999999999998</v>
          </cell>
          <cell r="AD739">
            <v>57.615000000000002</v>
          </cell>
          <cell r="AE739">
            <v>2.0499999999999998</v>
          </cell>
          <cell r="AG739">
            <v>48.864999999999995</v>
          </cell>
          <cell r="AH739">
            <v>2.0499999999999998</v>
          </cell>
          <cell r="AJ739">
            <v>40.115000000000002</v>
          </cell>
          <cell r="AK739">
            <v>2.0499999999999998</v>
          </cell>
          <cell r="AM739">
            <v>30.74</v>
          </cell>
          <cell r="AN739">
            <v>2.0499999999999998</v>
          </cell>
          <cell r="AP739">
            <v>21.365000000000002</v>
          </cell>
          <cell r="AQ739">
            <v>2.0499999999999998</v>
          </cell>
          <cell r="AS739">
            <v>119.03749999999999</v>
          </cell>
          <cell r="AT739">
            <v>2.0499999999999998</v>
          </cell>
          <cell r="AV739">
            <v>101.85</v>
          </cell>
          <cell r="AW739">
            <v>2.0499999999999998</v>
          </cell>
          <cell r="AY739">
            <v>81.537499999999994</v>
          </cell>
          <cell r="AZ739">
            <v>2.0499999999999998</v>
          </cell>
          <cell r="BB739">
            <v>58.099999999999994</v>
          </cell>
        </row>
        <row r="740">
          <cell r="AB740">
            <v>2.0550000000000002</v>
          </cell>
          <cell r="AD740">
            <v>53.239999999999995</v>
          </cell>
          <cell r="AE740">
            <v>2.0550000000000002</v>
          </cell>
          <cell r="AG740">
            <v>48.24</v>
          </cell>
          <cell r="AH740">
            <v>2.0550000000000002</v>
          </cell>
          <cell r="AJ740">
            <v>38.24</v>
          </cell>
          <cell r="AK740">
            <v>2.0550000000000002</v>
          </cell>
          <cell r="AM740">
            <v>30.114999999999998</v>
          </cell>
          <cell r="AN740">
            <v>2.0550000000000002</v>
          </cell>
          <cell r="AP740">
            <v>20.114999999999998</v>
          </cell>
          <cell r="AQ740">
            <v>2.0550000000000002</v>
          </cell>
          <cell r="AS740">
            <v>119.03749999999999</v>
          </cell>
          <cell r="AT740">
            <v>2.0550000000000002</v>
          </cell>
          <cell r="AV740">
            <v>103.41249999999999</v>
          </cell>
          <cell r="AW740">
            <v>2.0550000000000002</v>
          </cell>
          <cell r="AY740">
            <v>83.1</v>
          </cell>
          <cell r="AZ740">
            <v>2.0550000000000002</v>
          </cell>
          <cell r="BB740">
            <v>58.099999999999994</v>
          </cell>
        </row>
        <row r="741">
          <cell r="AB741">
            <v>2.06</v>
          </cell>
          <cell r="AD741">
            <v>56.989999999999995</v>
          </cell>
          <cell r="AE741">
            <v>2.06</v>
          </cell>
          <cell r="AG741">
            <v>47.615000000000002</v>
          </cell>
          <cell r="AH741">
            <v>2.06</v>
          </cell>
          <cell r="AJ741">
            <v>37.614999999999995</v>
          </cell>
          <cell r="AK741">
            <v>2.06</v>
          </cell>
          <cell r="AM741">
            <v>29.49</v>
          </cell>
          <cell r="AN741">
            <v>2.06</v>
          </cell>
          <cell r="AP741">
            <v>20.114999999999998</v>
          </cell>
          <cell r="AQ741">
            <v>2.06</v>
          </cell>
          <cell r="AS741">
            <v>120.6</v>
          </cell>
          <cell r="AT741">
            <v>2.06</v>
          </cell>
          <cell r="AV741">
            <v>104.97499999999999</v>
          </cell>
          <cell r="AW741">
            <v>2.06</v>
          </cell>
          <cell r="AY741">
            <v>81.537499999999994</v>
          </cell>
          <cell r="AZ741">
            <v>2.06</v>
          </cell>
          <cell r="BB741">
            <v>59.662499999999994</v>
          </cell>
        </row>
        <row r="742">
          <cell r="AB742">
            <v>2.0649999999999999</v>
          </cell>
          <cell r="AD742">
            <v>60.74</v>
          </cell>
          <cell r="AE742">
            <v>2.0649999999999999</v>
          </cell>
          <cell r="AG742">
            <v>51.99</v>
          </cell>
          <cell r="AH742">
            <v>2.0649999999999999</v>
          </cell>
          <cell r="AJ742">
            <v>41.365000000000002</v>
          </cell>
          <cell r="AK742">
            <v>2.0649999999999999</v>
          </cell>
          <cell r="AM742">
            <v>27.614999999999998</v>
          </cell>
          <cell r="AN742">
            <v>2.0649999999999999</v>
          </cell>
          <cell r="AP742">
            <v>18.865000000000002</v>
          </cell>
          <cell r="AQ742">
            <v>2.0649999999999999</v>
          </cell>
          <cell r="AS742">
            <v>114.35</v>
          </cell>
          <cell r="AT742">
            <v>2.0649999999999999</v>
          </cell>
          <cell r="AV742">
            <v>103.41249999999999</v>
          </cell>
          <cell r="AW742">
            <v>2.0649999999999999</v>
          </cell>
          <cell r="AY742">
            <v>83.1</v>
          </cell>
          <cell r="AZ742">
            <v>2.0649999999999999</v>
          </cell>
          <cell r="BB742">
            <v>61.224999999999994</v>
          </cell>
        </row>
        <row r="743">
          <cell r="AB743">
            <v>2.0699999999999998</v>
          </cell>
          <cell r="AD743">
            <v>57.615000000000002</v>
          </cell>
          <cell r="AE743">
            <v>2.0699999999999998</v>
          </cell>
          <cell r="AG743">
            <v>47.615000000000002</v>
          </cell>
          <cell r="AH743">
            <v>2.0699999999999998</v>
          </cell>
          <cell r="AJ743">
            <v>41.365000000000002</v>
          </cell>
          <cell r="AK743">
            <v>2.0699999999999998</v>
          </cell>
          <cell r="AM743">
            <v>28.865000000000002</v>
          </cell>
          <cell r="AN743">
            <v>2.0699999999999998</v>
          </cell>
          <cell r="AP743">
            <v>19.489999999999998</v>
          </cell>
          <cell r="AQ743">
            <v>2.0699999999999998</v>
          </cell>
          <cell r="AS743">
            <v>123.72499999999999</v>
          </cell>
          <cell r="AT743">
            <v>2.0699999999999998</v>
          </cell>
          <cell r="AV743">
            <v>108.1</v>
          </cell>
          <cell r="AW743">
            <v>2.0699999999999998</v>
          </cell>
          <cell r="AY743">
            <v>81.537499999999994</v>
          </cell>
          <cell r="AZ743">
            <v>2.0699999999999998</v>
          </cell>
          <cell r="BB743">
            <v>59.662499999999994</v>
          </cell>
        </row>
        <row r="744">
          <cell r="AB744">
            <v>2.0750000000000002</v>
          </cell>
          <cell r="AD744">
            <v>58.865000000000002</v>
          </cell>
          <cell r="AE744">
            <v>2.0750000000000002</v>
          </cell>
          <cell r="AG744">
            <v>50.114999999999995</v>
          </cell>
          <cell r="AH744">
            <v>2.0750000000000002</v>
          </cell>
          <cell r="AJ744">
            <v>38.865000000000002</v>
          </cell>
          <cell r="AK744">
            <v>2.0750000000000002</v>
          </cell>
          <cell r="AM744">
            <v>30.74</v>
          </cell>
          <cell r="AN744">
            <v>2.0750000000000002</v>
          </cell>
          <cell r="AP744">
            <v>20.74</v>
          </cell>
          <cell r="AQ744">
            <v>2.0750000000000002</v>
          </cell>
          <cell r="AS744">
            <v>117.47499999999999</v>
          </cell>
          <cell r="AT744">
            <v>2.0750000000000002</v>
          </cell>
          <cell r="AV744">
            <v>101.85</v>
          </cell>
          <cell r="AW744">
            <v>2.0750000000000002</v>
          </cell>
          <cell r="AY744">
            <v>78.412499999999994</v>
          </cell>
          <cell r="AZ744">
            <v>2.0750000000000002</v>
          </cell>
          <cell r="BB744">
            <v>61.224999999999994</v>
          </cell>
        </row>
        <row r="745">
          <cell r="AB745">
            <v>2.08</v>
          </cell>
          <cell r="AD745">
            <v>58.865000000000002</v>
          </cell>
          <cell r="AE745">
            <v>2.08</v>
          </cell>
          <cell r="AG745">
            <v>45.739999999999995</v>
          </cell>
          <cell r="AH745">
            <v>2.08</v>
          </cell>
          <cell r="AJ745">
            <v>38.865000000000002</v>
          </cell>
          <cell r="AK745">
            <v>2.08</v>
          </cell>
          <cell r="AM745">
            <v>28.24</v>
          </cell>
          <cell r="AN745">
            <v>2.08</v>
          </cell>
          <cell r="AP745">
            <v>20.74</v>
          </cell>
          <cell r="AQ745">
            <v>2.08</v>
          </cell>
          <cell r="AS745">
            <v>112.78749999999999</v>
          </cell>
          <cell r="AT745">
            <v>2.08</v>
          </cell>
          <cell r="AV745">
            <v>101.85</v>
          </cell>
          <cell r="AW745">
            <v>2.08</v>
          </cell>
          <cell r="AY745">
            <v>79.974999999999994</v>
          </cell>
          <cell r="AZ745">
            <v>2.08</v>
          </cell>
          <cell r="BB745">
            <v>58.099999999999994</v>
          </cell>
        </row>
        <row r="746">
          <cell r="AB746">
            <v>2.085</v>
          </cell>
          <cell r="AD746">
            <v>59.489999999999995</v>
          </cell>
          <cell r="AE746">
            <v>2.085</v>
          </cell>
          <cell r="AG746">
            <v>48.864999999999995</v>
          </cell>
          <cell r="AH746">
            <v>2.085</v>
          </cell>
          <cell r="AJ746">
            <v>36.99</v>
          </cell>
          <cell r="AK746">
            <v>2.085</v>
          </cell>
          <cell r="AM746">
            <v>30.114999999999998</v>
          </cell>
          <cell r="AN746">
            <v>2.085</v>
          </cell>
          <cell r="AP746">
            <v>20.74</v>
          </cell>
          <cell r="AQ746">
            <v>2.085</v>
          </cell>
          <cell r="AS746">
            <v>114.35</v>
          </cell>
          <cell r="AT746">
            <v>2.085</v>
          </cell>
          <cell r="AV746">
            <v>106.53749999999999</v>
          </cell>
          <cell r="AW746">
            <v>2.085</v>
          </cell>
          <cell r="AY746">
            <v>86.224999999999994</v>
          </cell>
          <cell r="AZ746">
            <v>2.085</v>
          </cell>
          <cell r="BB746">
            <v>59.662499999999994</v>
          </cell>
        </row>
        <row r="747">
          <cell r="AB747">
            <v>2.09</v>
          </cell>
          <cell r="AD747">
            <v>63.239999999999995</v>
          </cell>
          <cell r="AE747">
            <v>2.09</v>
          </cell>
          <cell r="AG747">
            <v>46.989999999999995</v>
          </cell>
          <cell r="AH747">
            <v>2.09</v>
          </cell>
          <cell r="AJ747">
            <v>41.365000000000002</v>
          </cell>
          <cell r="AK747">
            <v>2.09</v>
          </cell>
          <cell r="AM747">
            <v>26.99</v>
          </cell>
          <cell r="AN747">
            <v>2.09</v>
          </cell>
          <cell r="AP747">
            <v>20.74</v>
          </cell>
          <cell r="AQ747">
            <v>2.09</v>
          </cell>
          <cell r="AS747">
            <v>125.28749999999999</v>
          </cell>
          <cell r="AT747">
            <v>2.09</v>
          </cell>
          <cell r="AV747">
            <v>109.66249999999999</v>
          </cell>
          <cell r="AW747">
            <v>2.09</v>
          </cell>
          <cell r="AY747">
            <v>86.224999999999994</v>
          </cell>
          <cell r="AZ747">
            <v>2.09</v>
          </cell>
          <cell r="BB747">
            <v>61.224999999999994</v>
          </cell>
        </row>
        <row r="748">
          <cell r="AB748">
            <v>2.0950000000000002</v>
          </cell>
          <cell r="AD748">
            <v>60.74</v>
          </cell>
          <cell r="AE748">
            <v>2.0950000000000002</v>
          </cell>
          <cell r="AG748">
            <v>48.864999999999995</v>
          </cell>
          <cell r="AH748">
            <v>2.0950000000000002</v>
          </cell>
          <cell r="AJ748">
            <v>41.99</v>
          </cell>
          <cell r="AK748">
            <v>2.0950000000000002</v>
          </cell>
          <cell r="AM748">
            <v>28.24</v>
          </cell>
          <cell r="AN748">
            <v>2.0950000000000002</v>
          </cell>
          <cell r="AP748">
            <v>20.74</v>
          </cell>
          <cell r="AQ748">
            <v>2.0950000000000002</v>
          </cell>
          <cell r="AS748">
            <v>125.28749999999999</v>
          </cell>
          <cell r="AT748">
            <v>2.0950000000000002</v>
          </cell>
          <cell r="AV748">
            <v>108.1</v>
          </cell>
          <cell r="AW748">
            <v>2.0950000000000002</v>
          </cell>
          <cell r="AY748">
            <v>79.974999999999994</v>
          </cell>
          <cell r="AZ748">
            <v>2.0950000000000002</v>
          </cell>
          <cell r="BB748">
            <v>58.099999999999994</v>
          </cell>
        </row>
        <row r="749">
          <cell r="AB749">
            <v>2.1</v>
          </cell>
          <cell r="AD749">
            <v>56.364999999999995</v>
          </cell>
          <cell r="AE749">
            <v>2.1</v>
          </cell>
          <cell r="AG749">
            <v>51.365000000000002</v>
          </cell>
          <cell r="AH749">
            <v>2.1</v>
          </cell>
          <cell r="AJ749">
            <v>39.489999999999995</v>
          </cell>
          <cell r="AK749">
            <v>2.1</v>
          </cell>
          <cell r="AM749">
            <v>30.74</v>
          </cell>
          <cell r="AN749">
            <v>2.1</v>
          </cell>
          <cell r="AP749">
            <v>21.365000000000002</v>
          </cell>
          <cell r="AQ749">
            <v>2.1</v>
          </cell>
          <cell r="AS749">
            <v>123.72499999999999</v>
          </cell>
          <cell r="AT749">
            <v>2.1</v>
          </cell>
          <cell r="AV749">
            <v>108.1</v>
          </cell>
          <cell r="AW749">
            <v>2.1</v>
          </cell>
          <cell r="AY749">
            <v>78.412499999999994</v>
          </cell>
          <cell r="AZ749">
            <v>2.1</v>
          </cell>
          <cell r="BB749">
            <v>61.224999999999994</v>
          </cell>
        </row>
        <row r="750">
          <cell r="AB750">
            <v>2.105</v>
          </cell>
          <cell r="AD750">
            <v>54.49</v>
          </cell>
          <cell r="AE750">
            <v>2.105</v>
          </cell>
          <cell r="AG750">
            <v>49.49</v>
          </cell>
          <cell r="AH750">
            <v>2.105</v>
          </cell>
          <cell r="AJ750">
            <v>39.489999999999995</v>
          </cell>
          <cell r="AK750">
            <v>2.105</v>
          </cell>
          <cell r="AM750">
            <v>28.865000000000002</v>
          </cell>
          <cell r="AN750">
            <v>2.105</v>
          </cell>
          <cell r="AP750">
            <v>20.74</v>
          </cell>
          <cell r="AQ750">
            <v>2.105</v>
          </cell>
          <cell r="AS750">
            <v>106.53749999999999</v>
          </cell>
          <cell r="AT750">
            <v>2.105</v>
          </cell>
          <cell r="AV750">
            <v>104.97499999999999</v>
          </cell>
          <cell r="AW750">
            <v>2.105</v>
          </cell>
          <cell r="AY750">
            <v>79.974999999999994</v>
          </cell>
          <cell r="AZ750">
            <v>2.105</v>
          </cell>
          <cell r="BB750">
            <v>56.537499999999994</v>
          </cell>
        </row>
        <row r="751">
          <cell r="AB751">
            <v>2.11</v>
          </cell>
          <cell r="AD751">
            <v>56.364999999999995</v>
          </cell>
          <cell r="AE751">
            <v>2.11</v>
          </cell>
          <cell r="AG751">
            <v>44.49</v>
          </cell>
          <cell r="AH751">
            <v>2.11</v>
          </cell>
          <cell r="AJ751">
            <v>36.99</v>
          </cell>
          <cell r="AK751">
            <v>2.11</v>
          </cell>
          <cell r="AM751">
            <v>29.49</v>
          </cell>
          <cell r="AN751">
            <v>2.11</v>
          </cell>
          <cell r="AP751">
            <v>19.489999999999998</v>
          </cell>
          <cell r="AQ751">
            <v>2.11</v>
          </cell>
          <cell r="AS751">
            <v>122.16249999999999</v>
          </cell>
          <cell r="AT751">
            <v>2.11</v>
          </cell>
          <cell r="AV751">
            <v>106.53749999999999</v>
          </cell>
          <cell r="AW751">
            <v>2.11</v>
          </cell>
          <cell r="AY751">
            <v>86.224999999999994</v>
          </cell>
          <cell r="AZ751">
            <v>2.11</v>
          </cell>
          <cell r="BB751">
            <v>59.662499999999994</v>
          </cell>
        </row>
        <row r="752">
          <cell r="AB752">
            <v>2.1150000000000002</v>
          </cell>
          <cell r="AD752">
            <v>59.489999999999995</v>
          </cell>
          <cell r="AE752">
            <v>2.1150000000000002</v>
          </cell>
          <cell r="AG752">
            <v>49.49</v>
          </cell>
          <cell r="AH752">
            <v>2.1150000000000002</v>
          </cell>
          <cell r="AJ752">
            <v>40.115000000000002</v>
          </cell>
          <cell r="AK752">
            <v>2.1150000000000002</v>
          </cell>
          <cell r="AM752">
            <v>26.99</v>
          </cell>
          <cell r="AN752">
            <v>2.1150000000000002</v>
          </cell>
          <cell r="AP752">
            <v>20.74</v>
          </cell>
          <cell r="AQ752">
            <v>2.1150000000000002</v>
          </cell>
          <cell r="AS752">
            <v>123.72499999999999</v>
          </cell>
          <cell r="AT752">
            <v>2.1150000000000002</v>
          </cell>
          <cell r="AV752">
            <v>106.53749999999999</v>
          </cell>
          <cell r="AW752">
            <v>2.1150000000000002</v>
          </cell>
          <cell r="AY752">
            <v>84.662499999999994</v>
          </cell>
          <cell r="AZ752">
            <v>2.1150000000000002</v>
          </cell>
          <cell r="BB752">
            <v>62.787499999999994</v>
          </cell>
        </row>
        <row r="753">
          <cell r="AB753">
            <v>2.12</v>
          </cell>
          <cell r="AD753">
            <v>56.364999999999995</v>
          </cell>
          <cell r="AE753">
            <v>2.12</v>
          </cell>
          <cell r="AG753">
            <v>49.49</v>
          </cell>
          <cell r="AH753">
            <v>2.12</v>
          </cell>
          <cell r="AJ753">
            <v>41.99</v>
          </cell>
          <cell r="AK753">
            <v>2.12</v>
          </cell>
          <cell r="AM753">
            <v>29.49</v>
          </cell>
          <cell r="AN753">
            <v>2.12</v>
          </cell>
          <cell r="AP753">
            <v>20.114999999999998</v>
          </cell>
          <cell r="AQ753">
            <v>2.12</v>
          </cell>
          <cell r="AS753">
            <v>129.97499999999999</v>
          </cell>
          <cell r="AT753">
            <v>2.12</v>
          </cell>
          <cell r="AV753">
            <v>103.41249999999999</v>
          </cell>
          <cell r="AW753">
            <v>2.12</v>
          </cell>
          <cell r="AY753">
            <v>81.537499999999994</v>
          </cell>
          <cell r="AZ753">
            <v>2.12</v>
          </cell>
          <cell r="BB753">
            <v>58.099999999999994</v>
          </cell>
        </row>
        <row r="754">
          <cell r="AB754">
            <v>2.125</v>
          </cell>
          <cell r="AD754">
            <v>56.364999999999995</v>
          </cell>
          <cell r="AE754">
            <v>2.125</v>
          </cell>
          <cell r="AG754">
            <v>50.739999999999995</v>
          </cell>
          <cell r="AH754">
            <v>2.125</v>
          </cell>
          <cell r="AJ754">
            <v>39.489999999999995</v>
          </cell>
          <cell r="AK754">
            <v>2.125</v>
          </cell>
          <cell r="AM754">
            <v>30.74</v>
          </cell>
          <cell r="AN754">
            <v>2.125</v>
          </cell>
          <cell r="AP754">
            <v>21.990000000000002</v>
          </cell>
          <cell r="AQ754">
            <v>2.125</v>
          </cell>
          <cell r="AS754">
            <v>120.6</v>
          </cell>
          <cell r="AT754">
            <v>2.125</v>
          </cell>
          <cell r="AV754">
            <v>104.97499999999999</v>
          </cell>
          <cell r="AW754">
            <v>2.125</v>
          </cell>
          <cell r="AY754">
            <v>81.537499999999994</v>
          </cell>
          <cell r="AZ754">
            <v>2.125</v>
          </cell>
          <cell r="BB754">
            <v>61.224999999999994</v>
          </cell>
        </row>
        <row r="755">
          <cell r="AB755">
            <v>2.13</v>
          </cell>
          <cell r="AD755">
            <v>60.114999999999995</v>
          </cell>
          <cell r="AE755">
            <v>2.13</v>
          </cell>
          <cell r="AG755">
            <v>45.739999999999995</v>
          </cell>
          <cell r="AH755">
            <v>2.13</v>
          </cell>
          <cell r="AJ755">
            <v>40.115000000000002</v>
          </cell>
          <cell r="AK755">
            <v>2.13</v>
          </cell>
          <cell r="AM755">
            <v>31.990000000000002</v>
          </cell>
          <cell r="AN755">
            <v>2.13</v>
          </cell>
          <cell r="AP755">
            <v>21.990000000000002</v>
          </cell>
          <cell r="AQ755">
            <v>2.13</v>
          </cell>
          <cell r="AS755">
            <v>120.6</v>
          </cell>
          <cell r="AT755">
            <v>2.13</v>
          </cell>
          <cell r="AV755">
            <v>108.1</v>
          </cell>
          <cell r="AW755">
            <v>2.13</v>
          </cell>
          <cell r="AY755">
            <v>81.537499999999994</v>
          </cell>
          <cell r="AZ755">
            <v>2.13</v>
          </cell>
          <cell r="BB755">
            <v>61.224999999999994</v>
          </cell>
        </row>
        <row r="756">
          <cell r="AB756">
            <v>2.1349999999999998</v>
          </cell>
          <cell r="AD756">
            <v>60.114999999999995</v>
          </cell>
          <cell r="AE756">
            <v>2.1349999999999998</v>
          </cell>
          <cell r="AG756">
            <v>47.615000000000002</v>
          </cell>
          <cell r="AH756">
            <v>2.1349999999999998</v>
          </cell>
          <cell r="AJ756">
            <v>37.614999999999995</v>
          </cell>
          <cell r="AK756">
            <v>2.1349999999999998</v>
          </cell>
          <cell r="AM756">
            <v>28.24</v>
          </cell>
          <cell r="AN756">
            <v>2.1349999999999998</v>
          </cell>
          <cell r="AP756">
            <v>20.114999999999998</v>
          </cell>
          <cell r="AQ756">
            <v>2.1349999999999998</v>
          </cell>
          <cell r="AS756">
            <v>111.22499999999999</v>
          </cell>
          <cell r="AT756">
            <v>2.1349999999999998</v>
          </cell>
          <cell r="AV756">
            <v>108.1</v>
          </cell>
          <cell r="AW756">
            <v>2.1349999999999998</v>
          </cell>
          <cell r="AY756">
            <v>83.1</v>
          </cell>
          <cell r="AZ756">
            <v>2.1349999999999998</v>
          </cell>
          <cell r="BB756">
            <v>61.224999999999994</v>
          </cell>
        </row>
        <row r="757">
          <cell r="AB757">
            <v>2.14</v>
          </cell>
          <cell r="AD757">
            <v>61.99</v>
          </cell>
          <cell r="AE757">
            <v>2.14</v>
          </cell>
          <cell r="AG757">
            <v>50.114999999999995</v>
          </cell>
          <cell r="AH757">
            <v>2.14</v>
          </cell>
          <cell r="AJ757">
            <v>38.865000000000002</v>
          </cell>
          <cell r="AK757">
            <v>2.14</v>
          </cell>
          <cell r="AM757">
            <v>29.49</v>
          </cell>
          <cell r="AN757">
            <v>2.14</v>
          </cell>
          <cell r="AP757">
            <v>20.114999999999998</v>
          </cell>
          <cell r="AQ757">
            <v>2.14</v>
          </cell>
          <cell r="AS757">
            <v>122.16249999999999</v>
          </cell>
          <cell r="AT757">
            <v>2.14</v>
          </cell>
          <cell r="AV757">
            <v>108.1</v>
          </cell>
          <cell r="AW757">
            <v>2.14</v>
          </cell>
          <cell r="AY757">
            <v>84.662499999999994</v>
          </cell>
          <cell r="AZ757">
            <v>2.14</v>
          </cell>
          <cell r="BB757">
            <v>62.787499999999994</v>
          </cell>
        </row>
        <row r="758">
          <cell r="AB758">
            <v>2.145</v>
          </cell>
          <cell r="AD758">
            <v>60.74</v>
          </cell>
          <cell r="AE758">
            <v>2.145</v>
          </cell>
          <cell r="AG758">
            <v>50.739999999999995</v>
          </cell>
          <cell r="AH758">
            <v>2.145</v>
          </cell>
          <cell r="AJ758">
            <v>42.614999999999995</v>
          </cell>
          <cell r="AK758">
            <v>2.145</v>
          </cell>
          <cell r="AM758">
            <v>28.865000000000002</v>
          </cell>
          <cell r="AN758">
            <v>2.145</v>
          </cell>
          <cell r="AP758">
            <v>20.74</v>
          </cell>
          <cell r="AQ758">
            <v>2.145</v>
          </cell>
          <cell r="AS758">
            <v>131.53749999999999</v>
          </cell>
          <cell r="AT758">
            <v>2.145</v>
          </cell>
          <cell r="AV758">
            <v>106.53749999999999</v>
          </cell>
          <cell r="AW758">
            <v>2.145</v>
          </cell>
          <cell r="AY758">
            <v>87.787499999999994</v>
          </cell>
          <cell r="AZ758">
            <v>2.145</v>
          </cell>
          <cell r="BB758">
            <v>58.099999999999994</v>
          </cell>
        </row>
        <row r="759">
          <cell r="AB759">
            <v>2.15</v>
          </cell>
          <cell r="AD759">
            <v>59.489999999999995</v>
          </cell>
          <cell r="AE759">
            <v>2.15</v>
          </cell>
          <cell r="AG759">
            <v>48.864999999999995</v>
          </cell>
          <cell r="AH759">
            <v>2.15</v>
          </cell>
          <cell r="AJ759">
            <v>38.24</v>
          </cell>
          <cell r="AK759">
            <v>2.15</v>
          </cell>
          <cell r="AM759">
            <v>30.114999999999998</v>
          </cell>
          <cell r="AN759">
            <v>2.15</v>
          </cell>
          <cell r="AP759">
            <v>20.74</v>
          </cell>
          <cell r="AQ759">
            <v>2.15</v>
          </cell>
          <cell r="AS759">
            <v>119.03749999999999</v>
          </cell>
          <cell r="AT759">
            <v>2.15</v>
          </cell>
          <cell r="AV759">
            <v>106.53749999999999</v>
          </cell>
          <cell r="AW759">
            <v>2.15</v>
          </cell>
          <cell r="AY759">
            <v>78.412499999999994</v>
          </cell>
          <cell r="AZ759">
            <v>2.15</v>
          </cell>
          <cell r="BB759">
            <v>58.099999999999994</v>
          </cell>
        </row>
        <row r="760">
          <cell r="AB760">
            <v>2.1549999999999998</v>
          </cell>
          <cell r="AD760">
            <v>53.239999999999995</v>
          </cell>
          <cell r="AE760">
            <v>2.1549999999999998</v>
          </cell>
          <cell r="AG760">
            <v>46.989999999999995</v>
          </cell>
          <cell r="AH760">
            <v>2.1549999999999998</v>
          </cell>
          <cell r="AJ760">
            <v>40.115000000000002</v>
          </cell>
          <cell r="AK760">
            <v>2.1549999999999998</v>
          </cell>
          <cell r="AM760">
            <v>30.114999999999998</v>
          </cell>
          <cell r="AN760">
            <v>2.1549999999999998</v>
          </cell>
          <cell r="AP760">
            <v>21.365000000000002</v>
          </cell>
          <cell r="AQ760">
            <v>2.1549999999999998</v>
          </cell>
          <cell r="AS760">
            <v>119.03749999999999</v>
          </cell>
          <cell r="AT760">
            <v>2.1549999999999998</v>
          </cell>
          <cell r="AV760">
            <v>106.53749999999999</v>
          </cell>
          <cell r="AW760">
            <v>2.1549999999999998</v>
          </cell>
          <cell r="AY760">
            <v>76.849999999999994</v>
          </cell>
          <cell r="AZ760">
            <v>2.1549999999999998</v>
          </cell>
          <cell r="BB760">
            <v>61.224999999999994</v>
          </cell>
        </row>
        <row r="761">
          <cell r="AB761">
            <v>2.16</v>
          </cell>
          <cell r="AD761">
            <v>60.114999999999995</v>
          </cell>
          <cell r="AE761">
            <v>2.16</v>
          </cell>
          <cell r="AG761">
            <v>47.615000000000002</v>
          </cell>
          <cell r="AH761">
            <v>2.16</v>
          </cell>
          <cell r="AJ761">
            <v>39.489999999999995</v>
          </cell>
          <cell r="AK761">
            <v>2.16</v>
          </cell>
          <cell r="AM761">
            <v>29.49</v>
          </cell>
          <cell r="AN761">
            <v>2.16</v>
          </cell>
          <cell r="AP761">
            <v>20.74</v>
          </cell>
          <cell r="AQ761">
            <v>2.16</v>
          </cell>
          <cell r="AS761">
            <v>119.03749999999999</v>
          </cell>
          <cell r="AT761">
            <v>2.16</v>
          </cell>
          <cell r="AV761">
            <v>106.53749999999999</v>
          </cell>
          <cell r="AW761">
            <v>2.16</v>
          </cell>
          <cell r="AY761">
            <v>84.662499999999994</v>
          </cell>
          <cell r="AZ761">
            <v>2.16</v>
          </cell>
          <cell r="BB761">
            <v>59.662499999999994</v>
          </cell>
        </row>
        <row r="762">
          <cell r="AB762">
            <v>2.165</v>
          </cell>
          <cell r="AD762">
            <v>56.989999999999995</v>
          </cell>
          <cell r="AE762">
            <v>2.165</v>
          </cell>
          <cell r="AG762">
            <v>48.24</v>
          </cell>
          <cell r="AH762">
            <v>2.165</v>
          </cell>
          <cell r="AJ762">
            <v>39.489999999999995</v>
          </cell>
          <cell r="AK762">
            <v>2.165</v>
          </cell>
          <cell r="AM762">
            <v>28.865000000000002</v>
          </cell>
          <cell r="AN762">
            <v>2.165</v>
          </cell>
          <cell r="AP762">
            <v>20.114999999999998</v>
          </cell>
          <cell r="AQ762">
            <v>2.165</v>
          </cell>
          <cell r="AS762">
            <v>123.72499999999999</v>
          </cell>
          <cell r="AT762">
            <v>2.165</v>
          </cell>
          <cell r="AV762">
            <v>104.97499999999999</v>
          </cell>
          <cell r="AW762">
            <v>2.165</v>
          </cell>
          <cell r="AY762">
            <v>86.224999999999994</v>
          </cell>
          <cell r="AZ762">
            <v>2.165</v>
          </cell>
          <cell r="BB762">
            <v>64.349999999999994</v>
          </cell>
        </row>
        <row r="763">
          <cell r="AB763">
            <v>2.17</v>
          </cell>
          <cell r="AD763">
            <v>58.24</v>
          </cell>
          <cell r="AE763">
            <v>2.17</v>
          </cell>
          <cell r="AG763">
            <v>53.239999999999995</v>
          </cell>
          <cell r="AH763">
            <v>2.17</v>
          </cell>
          <cell r="AJ763">
            <v>41.365000000000002</v>
          </cell>
          <cell r="AK763">
            <v>2.17</v>
          </cell>
          <cell r="AM763">
            <v>29.49</v>
          </cell>
          <cell r="AN763">
            <v>2.17</v>
          </cell>
          <cell r="AP763">
            <v>20.74</v>
          </cell>
          <cell r="AQ763">
            <v>2.17</v>
          </cell>
          <cell r="AS763">
            <v>128.41249999999999</v>
          </cell>
          <cell r="AT763">
            <v>2.17</v>
          </cell>
          <cell r="AV763">
            <v>109.66249999999999</v>
          </cell>
          <cell r="AW763">
            <v>2.17</v>
          </cell>
          <cell r="AY763">
            <v>83.1</v>
          </cell>
          <cell r="AZ763">
            <v>2.17</v>
          </cell>
          <cell r="BB763">
            <v>59.662499999999994</v>
          </cell>
        </row>
        <row r="764">
          <cell r="AB764">
            <v>2.1749999999999998</v>
          </cell>
          <cell r="AD764">
            <v>58.24</v>
          </cell>
          <cell r="AE764">
            <v>2.1749999999999998</v>
          </cell>
          <cell r="AG764">
            <v>49.49</v>
          </cell>
          <cell r="AH764">
            <v>2.1749999999999998</v>
          </cell>
          <cell r="AJ764">
            <v>38.24</v>
          </cell>
          <cell r="AK764">
            <v>2.1749999999999998</v>
          </cell>
          <cell r="AM764">
            <v>31.364999999999998</v>
          </cell>
          <cell r="AN764">
            <v>2.1749999999999998</v>
          </cell>
          <cell r="AP764">
            <v>20.74</v>
          </cell>
          <cell r="AQ764">
            <v>2.1749999999999998</v>
          </cell>
          <cell r="AS764">
            <v>112.78749999999999</v>
          </cell>
          <cell r="AT764">
            <v>2.1749999999999998</v>
          </cell>
          <cell r="AV764">
            <v>101.85</v>
          </cell>
          <cell r="AW764">
            <v>2.1749999999999998</v>
          </cell>
          <cell r="AY764">
            <v>75.287499999999994</v>
          </cell>
          <cell r="AZ764">
            <v>2.1749999999999998</v>
          </cell>
          <cell r="BB764">
            <v>58.099999999999994</v>
          </cell>
        </row>
        <row r="765">
          <cell r="AB765">
            <v>2.1800000000000002</v>
          </cell>
          <cell r="AD765">
            <v>56.989999999999995</v>
          </cell>
          <cell r="AE765">
            <v>2.1800000000000002</v>
          </cell>
          <cell r="AG765">
            <v>48.864999999999995</v>
          </cell>
          <cell r="AH765">
            <v>2.1800000000000002</v>
          </cell>
          <cell r="AJ765">
            <v>37.614999999999995</v>
          </cell>
          <cell r="AK765">
            <v>2.1800000000000002</v>
          </cell>
          <cell r="AM765">
            <v>28.865000000000002</v>
          </cell>
          <cell r="AN765">
            <v>2.1800000000000002</v>
          </cell>
          <cell r="AP765">
            <v>20.74</v>
          </cell>
          <cell r="AQ765">
            <v>2.1800000000000002</v>
          </cell>
          <cell r="AS765">
            <v>125.28749999999999</v>
          </cell>
          <cell r="AT765">
            <v>2.1800000000000002</v>
          </cell>
          <cell r="AV765">
            <v>103.41249999999999</v>
          </cell>
          <cell r="AW765">
            <v>2.1800000000000002</v>
          </cell>
          <cell r="AY765">
            <v>78.412499999999994</v>
          </cell>
          <cell r="AZ765">
            <v>2.1800000000000002</v>
          </cell>
          <cell r="BB765">
            <v>61.224999999999994</v>
          </cell>
        </row>
        <row r="766">
          <cell r="AB766">
            <v>2.1850000000000001</v>
          </cell>
          <cell r="AD766">
            <v>62.614999999999995</v>
          </cell>
          <cell r="AE766">
            <v>2.1850000000000001</v>
          </cell>
          <cell r="AG766">
            <v>48.864999999999995</v>
          </cell>
          <cell r="AH766">
            <v>2.1850000000000001</v>
          </cell>
          <cell r="AJ766">
            <v>39.489999999999995</v>
          </cell>
          <cell r="AK766">
            <v>2.1850000000000001</v>
          </cell>
          <cell r="AM766">
            <v>30.114999999999998</v>
          </cell>
          <cell r="AN766">
            <v>2.1850000000000001</v>
          </cell>
          <cell r="AP766">
            <v>21.365000000000002</v>
          </cell>
          <cell r="AQ766">
            <v>2.1850000000000001</v>
          </cell>
          <cell r="AS766">
            <v>117.47499999999999</v>
          </cell>
          <cell r="AT766">
            <v>2.1850000000000001</v>
          </cell>
          <cell r="AV766">
            <v>104.97499999999999</v>
          </cell>
          <cell r="AW766">
            <v>2.1850000000000001</v>
          </cell>
          <cell r="AY766">
            <v>81.537499999999994</v>
          </cell>
          <cell r="AZ766">
            <v>2.1850000000000001</v>
          </cell>
          <cell r="BB766">
            <v>61.224999999999994</v>
          </cell>
        </row>
        <row r="767">
          <cell r="AB767">
            <v>2.19</v>
          </cell>
          <cell r="AD767">
            <v>60.74</v>
          </cell>
          <cell r="AE767">
            <v>2.19</v>
          </cell>
          <cell r="AG767">
            <v>48.864999999999995</v>
          </cell>
          <cell r="AH767">
            <v>2.19</v>
          </cell>
          <cell r="AJ767">
            <v>40.739999999999995</v>
          </cell>
          <cell r="AK767">
            <v>2.19</v>
          </cell>
          <cell r="AM767">
            <v>26.364999999999998</v>
          </cell>
          <cell r="AN767">
            <v>2.19</v>
          </cell>
          <cell r="AP767">
            <v>20.74</v>
          </cell>
          <cell r="AQ767">
            <v>2.19</v>
          </cell>
          <cell r="AS767">
            <v>123.72499999999999</v>
          </cell>
          <cell r="AT767">
            <v>2.19</v>
          </cell>
          <cell r="AV767">
            <v>108.1</v>
          </cell>
          <cell r="AW767">
            <v>2.19</v>
          </cell>
          <cell r="AY767">
            <v>87.787499999999994</v>
          </cell>
          <cell r="AZ767">
            <v>2.19</v>
          </cell>
          <cell r="BB767">
            <v>62.787499999999994</v>
          </cell>
        </row>
        <row r="768">
          <cell r="AB768">
            <v>2.1949999999999998</v>
          </cell>
          <cell r="AD768">
            <v>60.74</v>
          </cell>
          <cell r="AE768">
            <v>2.1949999999999998</v>
          </cell>
          <cell r="AG768">
            <v>48.864999999999995</v>
          </cell>
          <cell r="AH768">
            <v>2.1949999999999998</v>
          </cell>
          <cell r="AJ768">
            <v>41.365000000000002</v>
          </cell>
          <cell r="AK768">
            <v>2.1949999999999998</v>
          </cell>
          <cell r="AM768">
            <v>29.49</v>
          </cell>
          <cell r="AN768">
            <v>2.1949999999999998</v>
          </cell>
          <cell r="AP768">
            <v>20.74</v>
          </cell>
          <cell r="AQ768">
            <v>2.1949999999999998</v>
          </cell>
          <cell r="AS768">
            <v>119.03749999999999</v>
          </cell>
          <cell r="AT768">
            <v>2.1949999999999998</v>
          </cell>
          <cell r="AV768">
            <v>104.97499999999999</v>
          </cell>
          <cell r="AW768">
            <v>2.1949999999999998</v>
          </cell>
          <cell r="AY768">
            <v>83.1</v>
          </cell>
          <cell r="AZ768">
            <v>2.1949999999999998</v>
          </cell>
          <cell r="BB768">
            <v>61.224999999999994</v>
          </cell>
        </row>
        <row r="769">
          <cell r="AB769">
            <v>2.2000000000000002</v>
          </cell>
          <cell r="AD769">
            <v>60.74</v>
          </cell>
          <cell r="AE769">
            <v>2.2000000000000002</v>
          </cell>
          <cell r="AG769">
            <v>50.114999999999995</v>
          </cell>
          <cell r="AH769">
            <v>2.2000000000000002</v>
          </cell>
          <cell r="AJ769">
            <v>40.739999999999995</v>
          </cell>
          <cell r="AK769">
            <v>2.2000000000000002</v>
          </cell>
          <cell r="AM769">
            <v>30.114999999999998</v>
          </cell>
          <cell r="AN769">
            <v>2.2000000000000002</v>
          </cell>
          <cell r="AP769">
            <v>22.614999999999998</v>
          </cell>
          <cell r="AQ769">
            <v>2.2000000000000002</v>
          </cell>
          <cell r="AS769">
            <v>122.16249999999999</v>
          </cell>
          <cell r="AT769">
            <v>2.2000000000000002</v>
          </cell>
          <cell r="AV769">
            <v>103.41249999999999</v>
          </cell>
          <cell r="AW769">
            <v>2.2000000000000002</v>
          </cell>
          <cell r="AY769">
            <v>79.974999999999994</v>
          </cell>
          <cell r="AZ769">
            <v>2.2000000000000002</v>
          </cell>
          <cell r="BB769">
            <v>59.662499999999994</v>
          </cell>
        </row>
        <row r="770">
          <cell r="AB770">
            <v>2.2050000000000001</v>
          </cell>
          <cell r="AD770">
            <v>58.24</v>
          </cell>
          <cell r="AE770">
            <v>2.2050000000000001</v>
          </cell>
          <cell r="AG770">
            <v>50.114999999999995</v>
          </cell>
          <cell r="AH770">
            <v>2.2050000000000001</v>
          </cell>
          <cell r="AJ770">
            <v>38.24</v>
          </cell>
          <cell r="AK770">
            <v>2.2050000000000001</v>
          </cell>
          <cell r="AM770">
            <v>28.865000000000002</v>
          </cell>
          <cell r="AN770">
            <v>2.2050000000000001</v>
          </cell>
          <cell r="AP770">
            <v>20.114999999999998</v>
          </cell>
          <cell r="AQ770">
            <v>2.2050000000000001</v>
          </cell>
          <cell r="AS770">
            <v>117.47499999999999</v>
          </cell>
          <cell r="AT770">
            <v>2.2050000000000001</v>
          </cell>
          <cell r="AV770">
            <v>103.41249999999999</v>
          </cell>
          <cell r="AW770">
            <v>2.2050000000000001</v>
          </cell>
          <cell r="AY770">
            <v>76.849999999999994</v>
          </cell>
          <cell r="AZ770">
            <v>2.2050000000000001</v>
          </cell>
          <cell r="BB770">
            <v>56.537499999999994</v>
          </cell>
        </row>
        <row r="771">
          <cell r="AB771">
            <v>2.21</v>
          </cell>
          <cell r="AD771">
            <v>56.989999999999995</v>
          </cell>
          <cell r="AE771">
            <v>2.21</v>
          </cell>
          <cell r="AG771">
            <v>49.49</v>
          </cell>
          <cell r="AH771">
            <v>2.21</v>
          </cell>
          <cell r="AJ771">
            <v>39.489999999999995</v>
          </cell>
          <cell r="AK771">
            <v>2.21</v>
          </cell>
          <cell r="AM771">
            <v>28.865000000000002</v>
          </cell>
          <cell r="AN771">
            <v>2.21</v>
          </cell>
          <cell r="AP771">
            <v>20.74</v>
          </cell>
          <cell r="AQ771">
            <v>2.21</v>
          </cell>
          <cell r="AS771">
            <v>119.03749999999999</v>
          </cell>
          <cell r="AT771">
            <v>2.21</v>
          </cell>
          <cell r="AV771">
            <v>108.1</v>
          </cell>
          <cell r="AW771">
            <v>2.21</v>
          </cell>
          <cell r="AY771">
            <v>83.1</v>
          </cell>
          <cell r="AZ771">
            <v>2.21</v>
          </cell>
          <cell r="BB771">
            <v>62.787499999999994</v>
          </cell>
        </row>
        <row r="772">
          <cell r="AB772">
            <v>2.2149999999999999</v>
          </cell>
          <cell r="AD772">
            <v>61.99</v>
          </cell>
          <cell r="AE772">
            <v>2.2149999999999999</v>
          </cell>
          <cell r="AG772">
            <v>46.365000000000002</v>
          </cell>
          <cell r="AH772">
            <v>2.2149999999999999</v>
          </cell>
          <cell r="AJ772">
            <v>39.489999999999995</v>
          </cell>
          <cell r="AK772">
            <v>2.2149999999999999</v>
          </cell>
          <cell r="AM772">
            <v>28.24</v>
          </cell>
          <cell r="AN772">
            <v>2.2149999999999999</v>
          </cell>
          <cell r="AP772">
            <v>20.74</v>
          </cell>
          <cell r="AQ772">
            <v>2.2149999999999999</v>
          </cell>
          <cell r="AS772">
            <v>119.03749999999999</v>
          </cell>
          <cell r="AT772">
            <v>2.2149999999999999</v>
          </cell>
          <cell r="AV772">
            <v>104.97499999999999</v>
          </cell>
          <cell r="AW772">
            <v>2.2149999999999999</v>
          </cell>
          <cell r="AY772">
            <v>81.537499999999994</v>
          </cell>
          <cell r="AZ772">
            <v>2.2149999999999999</v>
          </cell>
          <cell r="BB772">
            <v>64.349999999999994</v>
          </cell>
        </row>
        <row r="773">
          <cell r="AB773">
            <v>2.2200000000000002</v>
          </cell>
          <cell r="AD773">
            <v>56.989999999999995</v>
          </cell>
          <cell r="AE773">
            <v>2.2200000000000002</v>
          </cell>
          <cell r="AG773">
            <v>49.49</v>
          </cell>
          <cell r="AH773">
            <v>2.2200000000000002</v>
          </cell>
          <cell r="AJ773">
            <v>40.739999999999995</v>
          </cell>
          <cell r="AK773">
            <v>2.2200000000000002</v>
          </cell>
          <cell r="AM773">
            <v>28.865000000000002</v>
          </cell>
          <cell r="AN773">
            <v>2.2200000000000002</v>
          </cell>
          <cell r="AP773">
            <v>20.74</v>
          </cell>
          <cell r="AQ773">
            <v>2.2200000000000002</v>
          </cell>
          <cell r="AS773">
            <v>123.72499999999999</v>
          </cell>
          <cell r="AT773">
            <v>2.2200000000000002</v>
          </cell>
          <cell r="AV773">
            <v>101.85</v>
          </cell>
          <cell r="AW773">
            <v>2.2200000000000002</v>
          </cell>
          <cell r="AY773">
            <v>84.662499999999994</v>
          </cell>
          <cell r="AZ773">
            <v>2.2200000000000002</v>
          </cell>
          <cell r="BB773">
            <v>58.099999999999994</v>
          </cell>
        </row>
        <row r="774">
          <cell r="AB774">
            <v>2.2250000000000001</v>
          </cell>
          <cell r="AD774">
            <v>56.989999999999995</v>
          </cell>
          <cell r="AE774">
            <v>2.2250000000000001</v>
          </cell>
          <cell r="AG774">
            <v>49.49</v>
          </cell>
          <cell r="AH774">
            <v>2.2250000000000001</v>
          </cell>
          <cell r="AJ774">
            <v>41.99</v>
          </cell>
          <cell r="AK774">
            <v>2.2250000000000001</v>
          </cell>
          <cell r="AM774">
            <v>32.615000000000002</v>
          </cell>
          <cell r="AN774">
            <v>2.2250000000000001</v>
          </cell>
          <cell r="AP774">
            <v>21.365000000000002</v>
          </cell>
          <cell r="AQ774">
            <v>2.2250000000000001</v>
          </cell>
          <cell r="AS774">
            <v>125.28749999999999</v>
          </cell>
          <cell r="AT774">
            <v>2.2250000000000001</v>
          </cell>
          <cell r="AV774">
            <v>104.97499999999999</v>
          </cell>
          <cell r="AW774">
            <v>2.2250000000000001</v>
          </cell>
          <cell r="AY774">
            <v>86.224999999999994</v>
          </cell>
          <cell r="AZ774">
            <v>2.2250000000000001</v>
          </cell>
          <cell r="BB774">
            <v>59.662499999999994</v>
          </cell>
        </row>
        <row r="775">
          <cell r="AB775">
            <v>2.23</v>
          </cell>
          <cell r="AD775">
            <v>57.615000000000002</v>
          </cell>
          <cell r="AE775">
            <v>2.23</v>
          </cell>
          <cell r="AG775">
            <v>48.864999999999995</v>
          </cell>
          <cell r="AH775">
            <v>2.23</v>
          </cell>
          <cell r="AJ775">
            <v>38.24</v>
          </cell>
          <cell r="AK775">
            <v>2.23</v>
          </cell>
          <cell r="AM775">
            <v>29.49</v>
          </cell>
          <cell r="AN775">
            <v>2.23</v>
          </cell>
          <cell r="AP775">
            <v>20.74</v>
          </cell>
          <cell r="AQ775">
            <v>2.23</v>
          </cell>
          <cell r="AS775">
            <v>125.28749999999999</v>
          </cell>
          <cell r="AT775">
            <v>2.23</v>
          </cell>
          <cell r="AV775">
            <v>103.41249999999999</v>
          </cell>
          <cell r="AW775">
            <v>2.23</v>
          </cell>
          <cell r="AY775">
            <v>76.849999999999994</v>
          </cell>
          <cell r="AZ775">
            <v>2.23</v>
          </cell>
          <cell r="BB775">
            <v>56.537499999999994</v>
          </cell>
        </row>
        <row r="776">
          <cell r="AB776">
            <v>2.2349999999999999</v>
          </cell>
          <cell r="AD776">
            <v>61.365000000000002</v>
          </cell>
          <cell r="AE776">
            <v>2.2349999999999999</v>
          </cell>
          <cell r="AG776">
            <v>46.365000000000002</v>
          </cell>
          <cell r="AH776">
            <v>2.2349999999999999</v>
          </cell>
          <cell r="AJ776">
            <v>40.115000000000002</v>
          </cell>
          <cell r="AK776">
            <v>2.2349999999999999</v>
          </cell>
          <cell r="AM776">
            <v>30.114999999999998</v>
          </cell>
          <cell r="AN776">
            <v>2.2349999999999999</v>
          </cell>
          <cell r="AP776">
            <v>21.990000000000002</v>
          </cell>
          <cell r="AQ776">
            <v>2.2349999999999999</v>
          </cell>
          <cell r="AS776">
            <v>115.91249999999999</v>
          </cell>
          <cell r="AT776">
            <v>2.2349999999999999</v>
          </cell>
          <cell r="AV776">
            <v>106.53749999999999</v>
          </cell>
          <cell r="AW776">
            <v>2.2349999999999999</v>
          </cell>
          <cell r="AY776">
            <v>81.537499999999994</v>
          </cell>
          <cell r="AZ776">
            <v>2.2349999999999999</v>
          </cell>
          <cell r="BB776">
            <v>61.224999999999994</v>
          </cell>
        </row>
        <row r="777">
          <cell r="AB777">
            <v>2.2400000000000002</v>
          </cell>
          <cell r="AD777">
            <v>63.865000000000002</v>
          </cell>
          <cell r="AE777">
            <v>2.2400000000000002</v>
          </cell>
          <cell r="AG777">
            <v>48.864999999999995</v>
          </cell>
          <cell r="AH777">
            <v>2.2400000000000002</v>
          </cell>
          <cell r="AJ777">
            <v>40.115000000000002</v>
          </cell>
          <cell r="AK777">
            <v>2.2400000000000002</v>
          </cell>
          <cell r="AM777">
            <v>28.24</v>
          </cell>
          <cell r="AN777">
            <v>2.2400000000000002</v>
          </cell>
          <cell r="AP777">
            <v>21.990000000000002</v>
          </cell>
          <cell r="AQ777">
            <v>2.2400000000000002</v>
          </cell>
          <cell r="AS777">
            <v>111.22499999999999</v>
          </cell>
          <cell r="AT777">
            <v>2.2400000000000002</v>
          </cell>
          <cell r="AV777">
            <v>101.85</v>
          </cell>
          <cell r="AW777">
            <v>2.2400000000000002</v>
          </cell>
          <cell r="AY777">
            <v>86.224999999999994</v>
          </cell>
          <cell r="AZ777">
            <v>2.2400000000000002</v>
          </cell>
          <cell r="BB777">
            <v>62.787499999999994</v>
          </cell>
        </row>
        <row r="778">
          <cell r="AB778">
            <v>2.2450000000000001</v>
          </cell>
          <cell r="AD778">
            <v>61.365000000000002</v>
          </cell>
          <cell r="AE778">
            <v>2.2450000000000001</v>
          </cell>
          <cell r="AG778">
            <v>50.114999999999995</v>
          </cell>
          <cell r="AH778">
            <v>2.2450000000000001</v>
          </cell>
          <cell r="AJ778">
            <v>40.739999999999995</v>
          </cell>
          <cell r="AK778">
            <v>2.2450000000000001</v>
          </cell>
          <cell r="AM778">
            <v>29.49</v>
          </cell>
          <cell r="AN778">
            <v>2.2450000000000001</v>
          </cell>
          <cell r="AP778">
            <v>20.114999999999998</v>
          </cell>
          <cell r="AQ778">
            <v>2.2450000000000001</v>
          </cell>
          <cell r="AS778">
            <v>120.6</v>
          </cell>
          <cell r="AT778">
            <v>2.2450000000000001</v>
          </cell>
          <cell r="AV778">
            <v>100.28749999999999</v>
          </cell>
          <cell r="AW778">
            <v>2.2450000000000001</v>
          </cell>
          <cell r="AY778">
            <v>84.662499999999994</v>
          </cell>
          <cell r="AZ778">
            <v>2.2450000000000001</v>
          </cell>
          <cell r="BB778">
            <v>59.662499999999994</v>
          </cell>
        </row>
        <row r="779">
          <cell r="AB779">
            <v>2.25</v>
          </cell>
          <cell r="AD779">
            <v>60.114999999999995</v>
          </cell>
          <cell r="AE779">
            <v>2.25</v>
          </cell>
          <cell r="AG779">
            <v>50.114999999999995</v>
          </cell>
          <cell r="AH779">
            <v>2.25</v>
          </cell>
          <cell r="AJ779">
            <v>38.24</v>
          </cell>
          <cell r="AK779">
            <v>2.25</v>
          </cell>
          <cell r="AM779">
            <v>31.364999999999998</v>
          </cell>
          <cell r="AN779">
            <v>2.25</v>
          </cell>
          <cell r="AP779">
            <v>20.74</v>
          </cell>
          <cell r="AQ779">
            <v>2.25</v>
          </cell>
          <cell r="AS779">
            <v>123.72499999999999</v>
          </cell>
          <cell r="AT779">
            <v>2.25</v>
          </cell>
          <cell r="AV779">
            <v>100.28749999999999</v>
          </cell>
          <cell r="AW779">
            <v>2.25</v>
          </cell>
          <cell r="AY779">
            <v>83.1</v>
          </cell>
          <cell r="AZ779">
            <v>2.25</v>
          </cell>
          <cell r="BB779">
            <v>61.224999999999994</v>
          </cell>
        </row>
        <row r="780">
          <cell r="AB780">
            <v>2.2549999999999999</v>
          </cell>
          <cell r="AD780">
            <v>56.364999999999995</v>
          </cell>
          <cell r="AE780">
            <v>2.2549999999999999</v>
          </cell>
          <cell r="AG780">
            <v>45.115000000000002</v>
          </cell>
          <cell r="AH780">
            <v>2.2549999999999999</v>
          </cell>
          <cell r="AJ780">
            <v>38.24</v>
          </cell>
          <cell r="AK780">
            <v>2.2549999999999999</v>
          </cell>
          <cell r="AM780">
            <v>29.49</v>
          </cell>
          <cell r="AN780">
            <v>2.2549999999999999</v>
          </cell>
          <cell r="AP780">
            <v>21.990000000000002</v>
          </cell>
          <cell r="AQ780">
            <v>2.2549999999999999</v>
          </cell>
          <cell r="AS780">
            <v>119.03749999999999</v>
          </cell>
          <cell r="AT780">
            <v>2.2549999999999999</v>
          </cell>
          <cell r="AV780">
            <v>101.85</v>
          </cell>
          <cell r="AW780">
            <v>2.2549999999999999</v>
          </cell>
          <cell r="AY780">
            <v>76.849999999999994</v>
          </cell>
          <cell r="AZ780">
            <v>2.2549999999999999</v>
          </cell>
          <cell r="BB780">
            <v>61.224999999999994</v>
          </cell>
        </row>
        <row r="781">
          <cell r="AB781">
            <v>2.2599999999999998</v>
          </cell>
          <cell r="AD781">
            <v>58.865000000000002</v>
          </cell>
          <cell r="AE781">
            <v>2.2599999999999998</v>
          </cell>
          <cell r="AG781">
            <v>45.115000000000002</v>
          </cell>
          <cell r="AH781">
            <v>2.2599999999999998</v>
          </cell>
          <cell r="AJ781">
            <v>38.865000000000002</v>
          </cell>
          <cell r="AK781">
            <v>2.2599999999999998</v>
          </cell>
          <cell r="AM781">
            <v>29.49</v>
          </cell>
          <cell r="AN781">
            <v>2.2599999999999998</v>
          </cell>
          <cell r="AP781">
            <v>18.865000000000002</v>
          </cell>
          <cell r="AQ781">
            <v>2.2599999999999998</v>
          </cell>
          <cell r="AS781">
            <v>119.03749999999999</v>
          </cell>
          <cell r="AT781">
            <v>2.2599999999999998</v>
          </cell>
          <cell r="AV781">
            <v>100.28749999999999</v>
          </cell>
          <cell r="AW781">
            <v>2.2599999999999998</v>
          </cell>
          <cell r="AY781">
            <v>81.537499999999994</v>
          </cell>
          <cell r="AZ781">
            <v>2.2599999999999998</v>
          </cell>
          <cell r="BB781">
            <v>61.224999999999994</v>
          </cell>
        </row>
        <row r="782">
          <cell r="AB782">
            <v>2.2650000000000001</v>
          </cell>
          <cell r="AD782">
            <v>58.865000000000002</v>
          </cell>
          <cell r="AE782">
            <v>2.2650000000000001</v>
          </cell>
          <cell r="AG782">
            <v>51.365000000000002</v>
          </cell>
          <cell r="AH782">
            <v>2.2650000000000001</v>
          </cell>
          <cell r="AJ782">
            <v>42.614999999999995</v>
          </cell>
          <cell r="AK782">
            <v>2.2650000000000001</v>
          </cell>
          <cell r="AM782">
            <v>27.614999999999998</v>
          </cell>
          <cell r="AN782">
            <v>2.2650000000000001</v>
          </cell>
          <cell r="AP782">
            <v>20.114999999999998</v>
          </cell>
          <cell r="AQ782">
            <v>2.2650000000000001</v>
          </cell>
          <cell r="AS782">
            <v>114.35</v>
          </cell>
          <cell r="AT782">
            <v>2.2650000000000001</v>
          </cell>
          <cell r="AV782">
            <v>101.85</v>
          </cell>
          <cell r="AW782">
            <v>2.2650000000000001</v>
          </cell>
          <cell r="AY782">
            <v>84.662499999999994</v>
          </cell>
          <cell r="AZ782">
            <v>2.2650000000000001</v>
          </cell>
          <cell r="BB782">
            <v>62.787499999999994</v>
          </cell>
        </row>
        <row r="783">
          <cell r="AB783">
            <v>2.27</v>
          </cell>
          <cell r="AD783">
            <v>56.989999999999995</v>
          </cell>
          <cell r="AE783">
            <v>2.27</v>
          </cell>
          <cell r="AG783">
            <v>50.114999999999995</v>
          </cell>
          <cell r="AH783">
            <v>2.27</v>
          </cell>
          <cell r="AJ783">
            <v>41.99</v>
          </cell>
          <cell r="AK783">
            <v>2.27</v>
          </cell>
          <cell r="AM783">
            <v>29.49</v>
          </cell>
          <cell r="AN783">
            <v>2.27</v>
          </cell>
          <cell r="AP783">
            <v>21.990000000000002</v>
          </cell>
          <cell r="AQ783">
            <v>2.27</v>
          </cell>
          <cell r="AS783">
            <v>125.28749999999999</v>
          </cell>
          <cell r="AT783">
            <v>2.27</v>
          </cell>
          <cell r="AV783">
            <v>98.724999999999994</v>
          </cell>
          <cell r="AW783">
            <v>2.27</v>
          </cell>
          <cell r="AY783">
            <v>89.35</v>
          </cell>
          <cell r="AZ783">
            <v>2.27</v>
          </cell>
          <cell r="BB783">
            <v>54.974999999999994</v>
          </cell>
        </row>
        <row r="784">
          <cell r="AB784">
            <v>2.2749999999999999</v>
          </cell>
          <cell r="AD784">
            <v>55.115000000000002</v>
          </cell>
          <cell r="AE784">
            <v>2.2749999999999999</v>
          </cell>
          <cell r="AG784">
            <v>48.864999999999995</v>
          </cell>
          <cell r="AH784">
            <v>2.2749999999999999</v>
          </cell>
          <cell r="AJ784">
            <v>39.489999999999995</v>
          </cell>
          <cell r="AK784">
            <v>2.2749999999999999</v>
          </cell>
          <cell r="AM784">
            <v>29.49</v>
          </cell>
          <cell r="AN784">
            <v>2.2749999999999999</v>
          </cell>
          <cell r="AP784">
            <v>20.74</v>
          </cell>
          <cell r="AQ784">
            <v>2.2749999999999999</v>
          </cell>
          <cell r="AS784">
            <v>120.6</v>
          </cell>
          <cell r="AT784">
            <v>2.2749999999999999</v>
          </cell>
          <cell r="AV784">
            <v>98.724999999999994</v>
          </cell>
          <cell r="AW784">
            <v>2.2749999999999999</v>
          </cell>
          <cell r="AY784">
            <v>79.974999999999994</v>
          </cell>
          <cell r="AZ784">
            <v>2.2749999999999999</v>
          </cell>
          <cell r="BB784">
            <v>61.224999999999994</v>
          </cell>
        </row>
        <row r="785">
          <cell r="AB785">
            <v>2.2799999999999998</v>
          </cell>
          <cell r="AD785">
            <v>55.74</v>
          </cell>
          <cell r="AE785">
            <v>2.2799999999999998</v>
          </cell>
          <cell r="AG785">
            <v>47.615000000000002</v>
          </cell>
          <cell r="AH785">
            <v>2.2799999999999998</v>
          </cell>
          <cell r="AJ785">
            <v>37.614999999999995</v>
          </cell>
          <cell r="AK785">
            <v>2.2799999999999998</v>
          </cell>
          <cell r="AM785">
            <v>31.364999999999998</v>
          </cell>
          <cell r="AN785">
            <v>2.2799999999999998</v>
          </cell>
          <cell r="AP785">
            <v>21.365000000000002</v>
          </cell>
          <cell r="AQ785">
            <v>2.2799999999999998</v>
          </cell>
          <cell r="AS785">
            <v>123.72499999999999</v>
          </cell>
          <cell r="AT785">
            <v>2.2799999999999998</v>
          </cell>
          <cell r="AV785">
            <v>100.28749999999999</v>
          </cell>
          <cell r="AW785">
            <v>2.2799999999999998</v>
          </cell>
          <cell r="AY785">
            <v>78.412499999999994</v>
          </cell>
          <cell r="AZ785">
            <v>2.2799999999999998</v>
          </cell>
          <cell r="BB785">
            <v>61.224999999999994</v>
          </cell>
        </row>
        <row r="786">
          <cell r="AB786">
            <v>2.2850000000000001</v>
          </cell>
          <cell r="AD786">
            <v>61.365000000000002</v>
          </cell>
          <cell r="AE786">
            <v>2.2850000000000001</v>
          </cell>
          <cell r="AG786">
            <v>48.24</v>
          </cell>
          <cell r="AH786">
            <v>2.2850000000000001</v>
          </cell>
          <cell r="AJ786">
            <v>39.489999999999995</v>
          </cell>
          <cell r="AK786">
            <v>2.2850000000000001</v>
          </cell>
          <cell r="AM786">
            <v>26.99</v>
          </cell>
          <cell r="AN786">
            <v>2.2850000000000001</v>
          </cell>
          <cell r="AP786">
            <v>21.990000000000002</v>
          </cell>
          <cell r="AQ786">
            <v>2.2850000000000001</v>
          </cell>
          <cell r="AS786">
            <v>123.72499999999999</v>
          </cell>
          <cell r="AT786">
            <v>2.2850000000000001</v>
          </cell>
          <cell r="AV786">
            <v>100.28749999999999</v>
          </cell>
          <cell r="AW786">
            <v>2.2850000000000001</v>
          </cell>
          <cell r="AY786">
            <v>79.974999999999994</v>
          </cell>
          <cell r="AZ786">
            <v>2.2850000000000001</v>
          </cell>
          <cell r="BB786">
            <v>59.662499999999994</v>
          </cell>
        </row>
        <row r="787">
          <cell r="AB787">
            <v>2.29</v>
          </cell>
          <cell r="AD787">
            <v>61.99</v>
          </cell>
          <cell r="AE787">
            <v>2.29</v>
          </cell>
          <cell r="AG787">
            <v>50.739999999999995</v>
          </cell>
          <cell r="AH787">
            <v>2.29</v>
          </cell>
          <cell r="AJ787">
            <v>39.489999999999995</v>
          </cell>
          <cell r="AK787">
            <v>2.29</v>
          </cell>
          <cell r="AM787">
            <v>27.614999999999998</v>
          </cell>
          <cell r="AN787">
            <v>2.29</v>
          </cell>
          <cell r="AP787">
            <v>20.74</v>
          </cell>
          <cell r="AQ787">
            <v>2.29</v>
          </cell>
          <cell r="AS787">
            <v>119.03749999999999</v>
          </cell>
          <cell r="AT787">
            <v>2.29</v>
          </cell>
          <cell r="AV787">
            <v>100.28749999999999</v>
          </cell>
          <cell r="AW787">
            <v>2.29</v>
          </cell>
          <cell r="AY787">
            <v>83.1</v>
          </cell>
          <cell r="AZ787">
            <v>2.29</v>
          </cell>
          <cell r="BB787">
            <v>62.787499999999994</v>
          </cell>
        </row>
        <row r="788">
          <cell r="AB788">
            <v>2.2949999999999999</v>
          </cell>
          <cell r="AD788">
            <v>58.24</v>
          </cell>
          <cell r="AE788">
            <v>2.2949999999999999</v>
          </cell>
          <cell r="AG788">
            <v>50.114999999999995</v>
          </cell>
          <cell r="AH788">
            <v>2.2949999999999999</v>
          </cell>
          <cell r="AJ788">
            <v>40.115000000000002</v>
          </cell>
          <cell r="AK788">
            <v>2.2949999999999999</v>
          </cell>
          <cell r="AM788">
            <v>28.24</v>
          </cell>
          <cell r="AN788">
            <v>2.2949999999999999</v>
          </cell>
          <cell r="AP788">
            <v>19.489999999999998</v>
          </cell>
          <cell r="AQ788">
            <v>2.2949999999999999</v>
          </cell>
          <cell r="AS788">
            <v>114.35</v>
          </cell>
          <cell r="AT788">
            <v>2.2949999999999999</v>
          </cell>
          <cell r="AV788">
            <v>100.28749999999999</v>
          </cell>
          <cell r="AW788">
            <v>2.2949999999999999</v>
          </cell>
          <cell r="AY788">
            <v>83.1</v>
          </cell>
          <cell r="AZ788">
            <v>2.2949999999999999</v>
          </cell>
          <cell r="BB788">
            <v>61.224999999999994</v>
          </cell>
        </row>
        <row r="789">
          <cell r="AB789">
            <v>2.2999999999999998</v>
          </cell>
          <cell r="AD789">
            <v>60.114999999999995</v>
          </cell>
          <cell r="AE789">
            <v>2.2999999999999998</v>
          </cell>
          <cell r="AG789">
            <v>47.615000000000002</v>
          </cell>
          <cell r="AH789">
            <v>2.2999999999999998</v>
          </cell>
          <cell r="AJ789">
            <v>40.115000000000002</v>
          </cell>
          <cell r="AK789">
            <v>2.2999999999999998</v>
          </cell>
          <cell r="AM789">
            <v>30.74</v>
          </cell>
          <cell r="AN789">
            <v>2.2999999999999998</v>
          </cell>
          <cell r="AP789">
            <v>21.990000000000002</v>
          </cell>
          <cell r="AQ789">
            <v>2.2999999999999998</v>
          </cell>
          <cell r="AS789">
            <v>122.16249999999999</v>
          </cell>
          <cell r="AT789">
            <v>2.2999999999999998</v>
          </cell>
          <cell r="AV789">
            <v>97.162499999999994</v>
          </cell>
          <cell r="AW789">
            <v>2.2999999999999998</v>
          </cell>
          <cell r="AY789">
            <v>83.1</v>
          </cell>
          <cell r="AZ789">
            <v>2.2999999999999998</v>
          </cell>
          <cell r="BB789">
            <v>58.099999999999994</v>
          </cell>
        </row>
        <row r="790">
          <cell r="AB790">
            <v>2.3050000000000002</v>
          </cell>
          <cell r="AD790">
            <v>58.24</v>
          </cell>
          <cell r="AE790">
            <v>2.3050000000000002</v>
          </cell>
          <cell r="AG790">
            <v>50.114999999999995</v>
          </cell>
          <cell r="AH790">
            <v>2.3050000000000002</v>
          </cell>
          <cell r="AJ790">
            <v>39.489999999999995</v>
          </cell>
          <cell r="AK790">
            <v>2.3050000000000002</v>
          </cell>
          <cell r="AM790">
            <v>30.114999999999998</v>
          </cell>
          <cell r="AN790">
            <v>2.3050000000000002</v>
          </cell>
          <cell r="AP790">
            <v>20.74</v>
          </cell>
          <cell r="AQ790">
            <v>2.3050000000000002</v>
          </cell>
          <cell r="AS790">
            <v>129.97499999999999</v>
          </cell>
          <cell r="AT790">
            <v>2.3050000000000002</v>
          </cell>
          <cell r="AV790">
            <v>101.85</v>
          </cell>
          <cell r="AW790">
            <v>2.3050000000000002</v>
          </cell>
          <cell r="AY790">
            <v>83.1</v>
          </cell>
          <cell r="AZ790">
            <v>2.3050000000000002</v>
          </cell>
          <cell r="BB790">
            <v>61.224999999999994</v>
          </cell>
        </row>
        <row r="791">
          <cell r="AB791">
            <v>2.31</v>
          </cell>
          <cell r="AD791">
            <v>59.489999999999995</v>
          </cell>
          <cell r="AE791">
            <v>2.31</v>
          </cell>
          <cell r="AG791">
            <v>49.49</v>
          </cell>
          <cell r="AH791">
            <v>2.31</v>
          </cell>
          <cell r="AJ791">
            <v>36.99</v>
          </cell>
          <cell r="AK791">
            <v>2.31</v>
          </cell>
          <cell r="AM791">
            <v>29.49</v>
          </cell>
          <cell r="AN791">
            <v>2.31</v>
          </cell>
          <cell r="AP791">
            <v>20.74</v>
          </cell>
          <cell r="AQ791">
            <v>2.31</v>
          </cell>
          <cell r="AS791">
            <v>123.72499999999999</v>
          </cell>
          <cell r="AT791">
            <v>2.31</v>
          </cell>
          <cell r="AV791">
            <v>101.85</v>
          </cell>
          <cell r="AW791">
            <v>2.31</v>
          </cell>
          <cell r="AY791">
            <v>78.412499999999994</v>
          </cell>
          <cell r="AZ791">
            <v>2.31</v>
          </cell>
          <cell r="BB791">
            <v>62.787499999999994</v>
          </cell>
        </row>
        <row r="792">
          <cell r="AB792">
            <v>2.3149999999999999</v>
          </cell>
          <cell r="AD792">
            <v>58.865000000000002</v>
          </cell>
          <cell r="AE792">
            <v>2.3149999999999999</v>
          </cell>
          <cell r="AG792">
            <v>48.864999999999995</v>
          </cell>
          <cell r="AH792">
            <v>2.3149999999999999</v>
          </cell>
          <cell r="AJ792">
            <v>41.365000000000002</v>
          </cell>
          <cell r="AK792">
            <v>2.3149999999999999</v>
          </cell>
          <cell r="AM792">
            <v>27.614999999999998</v>
          </cell>
          <cell r="AN792">
            <v>2.3149999999999999</v>
          </cell>
          <cell r="AP792">
            <v>19.489999999999998</v>
          </cell>
          <cell r="AQ792">
            <v>2.3149999999999999</v>
          </cell>
          <cell r="AS792">
            <v>122.16249999999999</v>
          </cell>
          <cell r="AT792">
            <v>2.3149999999999999</v>
          </cell>
          <cell r="AV792">
            <v>103.41249999999999</v>
          </cell>
          <cell r="AW792">
            <v>2.3149999999999999</v>
          </cell>
          <cell r="AY792">
            <v>79.974999999999994</v>
          </cell>
          <cell r="AZ792">
            <v>2.3149999999999999</v>
          </cell>
          <cell r="BB792">
            <v>61.224999999999994</v>
          </cell>
        </row>
        <row r="793">
          <cell r="AB793">
            <v>2.3199999999999998</v>
          </cell>
          <cell r="AD793">
            <v>58.24</v>
          </cell>
          <cell r="AE793">
            <v>2.3199999999999998</v>
          </cell>
          <cell r="AG793">
            <v>48.864999999999995</v>
          </cell>
          <cell r="AH793">
            <v>2.3199999999999998</v>
          </cell>
          <cell r="AJ793">
            <v>39.489999999999995</v>
          </cell>
          <cell r="AK793">
            <v>2.3199999999999998</v>
          </cell>
          <cell r="AM793">
            <v>29.49</v>
          </cell>
          <cell r="AN793">
            <v>2.3199999999999998</v>
          </cell>
          <cell r="AP793">
            <v>20.114999999999998</v>
          </cell>
          <cell r="AQ793">
            <v>2.3199999999999998</v>
          </cell>
          <cell r="AS793">
            <v>114.35</v>
          </cell>
          <cell r="AT793">
            <v>2.3199999999999998</v>
          </cell>
          <cell r="AV793">
            <v>98.724999999999994</v>
          </cell>
          <cell r="AW793">
            <v>2.3199999999999998</v>
          </cell>
          <cell r="AY793">
            <v>83.1</v>
          </cell>
          <cell r="AZ793">
            <v>2.3199999999999998</v>
          </cell>
          <cell r="BB793">
            <v>61.224999999999994</v>
          </cell>
        </row>
        <row r="794">
          <cell r="AB794">
            <v>2.3250000000000002</v>
          </cell>
          <cell r="AD794">
            <v>56.364999999999995</v>
          </cell>
          <cell r="AE794">
            <v>2.3250000000000002</v>
          </cell>
          <cell r="AG794">
            <v>50.114999999999995</v>
          </cell>
          <cell r="AH794">
            <v>2.3250000000000002</v>
          </cell>
          <cell r="AJ794">
            <v>39.489999999999995</v>
          </cell>
          <cell r="AK794">
            <v>2.3250000000000002</v>
          </cell>
          <cell r="AM794">
            <v>31.364999999999998</v>
          </cell>
          <cell r="AN794">
            <v>2.3250000000000002</v>
          </cell>
          <cell r="AP794">
            <v>21.365000000000002</v>
          </cell>
          <cell r="AQ794">
            <v>2.3250000000000002</v>
          </cell>
          <cell r="AS794">
            <v>125.28749999999999</v>
          </cell>
          <cell r="AT794">
            <v>2.3250000000000002</v>
          </cell>
          <cell r="AV794">
            <v>98.724999999999994</v>
          </cell>
          <cell r="AW794">
            <v>2.3250000000000002</v>
          </cell>
          <cell r="AY794">
            <v>86.224999999999994</v>
          </cell>
          <cell r="AZ794">
            <v>2.3250000000000002</v>
          </cell>
          <cell r="BB794">
            <v>59.662499999999994</v>
          </cell>
        </row>
        <row r="795">
          <cell r="AB795">
            <v>2.33</v>
          </cell>
          <cell r="AD795">
            <v>55.74</v>
          </cell>
          <cell r="AE795">
            <v>2.33</v>
          </cell>
          <cell r="AG795">
            <v>48.864999999999995</v>
          </cell>
          <cell r="AH795">
            <v>2.33</v>
          </cell>
          <cell r="AJ795">
            <v>39.489999999999995</v>
          </cell>
          <cell r="AK795">
            <v>2.33</v>
          </cell>
          <cell r="AM795">
            <v>28.865000000000002</v>
          </cell>
          <cell r="AN795">
            <v>2.33</v>
          </cell>
          <cell r="AP795">
            <v>20.74</v>
          </cell>
          <cell r="AQ795">
            <v>2.33</v>
          </cell>
          <cell r="AS795">
            <v>122.16249999999999</v>
          </cell>
          <cell r="AT795">
            <v>2.33</v>
          </cell>
          <cell r="AV795">
            <v>103.41249999999999</v>
          </cell>
          <cell r="AW795">
            <v>2.33</v>
          </cell>
          <cell r="AY795">
            <v>84.662499999999994</v>
          </cell>
          <cell r="AZ795">
            <v>2.33</v>
          </cell>
          <cell r="BB795">
            <v>59.662499999999994</v>
          </cell>
        </row>
        <row r="796">
          <cell r="AB796">
            <v>2.335</v>
          </cell>
          <cell r="AD796">
            <v>60.114999999999995</v>
          </cell>
          <cell r="AE796">
            <v>2.335</v>
          </cell>
          <cell r="AG796">
            <v>49.49</v>
          </cell>
          <cell r="AH796">
            <v>2.335</v>
          </cell>
          <cell r="AJ796">
            <v>39.489999999999995</v>
          </cell>
          <cell r="AK796">
            <v>2.335</v>
          </cell>
          <cell r="AM796">
            <v>29.49</v>
          </cell>
          <cell r="AN796">
            <v>2.335</v>
          </cell>
          <cell r="AP796">
            <v>20.74</v>
          </cell>
          <cell r="AQ796">
            <v>2.335</v>
          </cell>
          <cell r="AS796">
            <v>117.47499999999999</v>
          </cell>
          <cell r="AT796">
            <v>2.335</v>
          </cell>
          <cell r="AV796">
            <v>104.97499999999999</v>
          </cell>
          <cell r="AW796">
            <v>2.335</v>
          </cell>
          <cell r="AY796">
            <v>78.412499999999994</v>
          </cell>
          <cell r="AZ796">
            <v>2.335</v>
          </cell>
          <cell r="BB796">
            <v>62.787499999999994</v>
          </cell>
        </row>
        <row r="797">
          <cell r="AB797">
            <v>2.34</v>
          </cell>
          <cell r="AD797">
            <v>63.239999999999995</v>
          </cell>
          <cell r="AE797">
            <v>2.34</v>
          </cell>
          <cell r="AG797">
            <v>48.24</v>
          </cell>
          <cell r="AH797">
            <v>2.34</v>
          </cell>
          <cell r="AJ797">
            <v>41.99</v>
          </cell>
          <cell r="AK797">
            <v>2.34</v>
          </cell>
          <cell r="AM797">
            <v>27.614999999999998</v>
          </cell>
          <cell r="AN797">
            <v>2.34</v>
          </cell>
          <cell r="AP797">
            <v>20.74</v>
          </cell>
          <cell r="AQ797">
            <v>2.34</v>
          </cell>
          <cell r="AS797">
            <v>125.28749999999999</v>
          </cell>
          <cell r="AT797">
            <v>2.34</v>
          </cell>
          <cell r="AV797">
            <v>103.41249999999999</v>
          </cell>
          <cell r="AW797">
            <v>2.34</v>
          </cell>
          <cell r="AY797">
            <v>79.974999999999994</v>
          </cell>
          <cell r="AZ797">
            <v>2.34</v>
          </cell>
          <cell r="BB797">
            <v>61.224999999999994</v>
          </cell>
        </row>
        <row r="798">
          <cell r="AB798">
            <v>2.3450000000000002</v>
          </cell>
          <cell r="AD798">
            <v>59.489999999999995</v>
          </cell>
          <cell r="AE798">
            <v>2.3450000000000002</v>
          </cell>
          <cell r="AG798">
            <v>48.864999999999995</v>
          </cell>
          <cell r="AH798">
            <v>2.3450000000000002</v>
          </cell>
          <cell r="AJ798">
            <v>40.115000000000002</v>
          </cell>
          <cell r="AK798">
            <v>2.3450000000000002</v>
          </cell>
          <cell r="AM798">
            <v>29.49</v>
          </cell>
          <cell r="AN798">
            <v>2.3450000000000002</v>
          </cell>
          <cell r="AP798">
            <v>20.114999999999998</v>
          </cell>
          <cell r="AQ798">
            <v>2.3450000000000002</v>
          </cell>
          <cell r="AS798">
            <v>122.16249999999999</v>
          </cell>
          <cell r="AT798">
            <v>2.3450000000000002</v>
          </cell>
          <cell r="AV798">
            <v>103.41249999999999</v>
          </cell>
          <cell r="AW798">
            <v>2.3450000000000002</v>
          </cell>
          <cell r="AY798">
            <v>84.662499999999994</v>
          </cell>
          <cell r="AZ798">
            <v>2.3450000000000002</v>
          </cell>
          <cell r="BB798">
            <v>61.224999999999994</v>
          </cell>
        </row>
        <row r="799">
          <cell r="AB799">
            <v>2.35</v>
          </cell>
          <cell r="AD799">
            <v>56.364999999999995</v>
          </cell>
          <cell r="AE799">
            <v>2.35</v>
          </cell>
          <cell r="AG799">
            <v>51.99</v>
          </cell>
          <cell r="AH799">
            <v>2.35</v>
          </cell>
          <cell r="AJ799">
            <v>37.614999999999995</v>
          </cell>
          <cell r="AK799">
            <v>2.35</v>
          </cell>
          <cell r="AM799">
            <v>31.364999999999998</v>
          </cell>
          <cell r="AN799">
            <v>2.35</v>
          </cell>
          <cell r="AP799">
            <v>20.74</v>
          </cell>
          <cell r="AQ799">
            <v>2.35</v>
          </cell>
          <cell r="AS799">
            <v>120.6</v>
          </cell>
          <cell r="AT799">
            <v>2.35</v>
          </cell>
          <cell r="AV799">
            <v>103.41249999999999</v>
          </cell>
          <cell r="AW799">
            <v>2.35</v>
          </cell>
          <cell r="AY799">
            <v>84.662499999999994</v>
          </cell>
          <cell r="AZ799">
            <v>2.35</v>
          </cell>
          <cell r="BB799">
            <v>59.662499999999994</v>
          </cell>
        </row>
        <row r="800">
          <cell r="AB800">
            <v>2.355</v>
          </cell>
          <cell r="AD800">
            <v>60.74</v>
          </cell>
          <cell r="AE800">
            <v>2.355</v>
          </cell>
          <cell r="AG800">
            <v>49.49</v>
          </cell>
          <cell r="AH800">
            <v>2.355</v>
          </cell>
          <cell r="AJ800">
            <v>37.614999999999995</v>
          </cell>
          <cell r="AK800">
            <v>2.355</v>
          </cell>
          <cell r="AM800">
            <v>31.364999999999998</v>
          </cell>
          <cell r="AN800">
            <v>2.355</v>
          </cell>
          <cell r="AP800">
            <v>20.74</v>
          </cell>
          <cell r="AQ800">
            <v>2.355</v>
          </cell>
          <cell r="AS800">
            <v>120.6</v>
          </cell>
          <cell r="AT800">
            <v>2.355</v>
          </cell>
          <cell r="AV800">
            <v>101.85</v>
          </cell>
          <cell r="AW800">
            <v>2.355</v>
          </cell>
          <cell r="AY800">
            <v>78.412499999999994</v>
          </cell>
          <cell r="AZ800">
            <v>2.355</v>
          </cell>
          <cell r="BB800">
            <v>59.662499999999994</v>
          </cell>
        </row>
        <row r="801">
          <cell r="AB801">
            <v>2.36</v>
          </cell>
          <cell r="AD801">
            <v>60.74</v>
          </cell>
          <cell r="AE801">
            <v>2.36</v>
          </cell>
          <cell r="AG801">
            <v>48.24</v>
          </cell>
          <cell r="AH801">
            <v>2.36</v>
          </cell>
          <cell r="AJ801">
            <v>35.74</v>
          </cell>
          <cell r="AK801">
            <v>2.36</v>
          </cell>
          <cell r="AM801">
            <v>28.865000000000002</v>
          </cell>
          <cell r="AN801">
            <v>2.36</v>
          </cell>
          <cell r="AP801">
            <v>20.74</v>
          </cell>
          <cell r="AQ801">
            <v>2.36</v>
          </cell>
          <cell r="AS801">
            <v>125.28749999999999</v>
          </cell>
          <cell r="AT801">
            <v>2.36</v>
          </cell>
          <cell r="AV801">
            <v>108.1</v>
          </cell>
          <cell r="AW801">
            <v>2.36</v>
          </cell>
          <cell r="AY801">
            <v>83.1</v>
          </cell>
          <cell r="AZ801">
            <v>2.36</v>
          </cell>
          <cell r="BB801">
            <v>59.662499999999994</v>
          </cell>
        </row>
        <row r="802">
          <cell r="AB802">
            <v>2.3650000000000002</v>
          </cell>
          <cell r="AD802">
            <v>57.615000000000002</v>
          </cell>
          <cell r="AE802">
            <v>2.3650000000000002</v>
          </cell>
          <cell r="AG802">
            <v>48.24</v>
          </cell>
          <cell r="AH802">
            <v>2.3650000000000002</v>
          </cell>
          <cell r="AJ802">
            <v>41.365000000000002</v>
          </cell>
          <cell r="AK802">
            <v>2.3650000000000002</v>
          </cell>
          <cell r="AM802">
            <v>27.614999999999998</v>
          </cell>
          <cell r="AN802">
            <v>2.3650000000000002</v>
          </cell>
          <cell r="AP802">
            <v>21.990000000000002</v>
          </cell>
          <cell r="AQ802">
            <v>2.3650000000000002</v>
          </cell>
          <cell r="AS802">
            <v>120.6</v>
          </cell>
          <cell r="AT802">
            <v>2.3650000000000002</v>
          </cell>
          <cell r="AV802">
            <v>106.53749999999999</v>
          </cell>
          <cell r="AW802">
            <v>2.3650000000000002</v>
          </cell>
          <cell r="AY802">
            <v>83.1</v>
          </cell>
          <cell r="AZ802">
            <v>2.3650000000000002</v>
          </cell>
          <cell r="BB802">
            <v>61.224999999999994</v>
          </cell>
        </row>
        <row r="803">
          <cell r="AB803">
            <v>2.37</v>
          </cell>
          <cell r="AD803">
            <v>56.364999999999995</v>
          </cell>
          <cell r="AE803">
            <v>2.37</v>
          </cell>
          <cell r="AG803">
            <v>51.365000000000002</v>
          </cell>
          <cell r="AH803">
            <v>2.37</v>
          </cell>
          <cell r="AJ803">
            <v>41.99</v>
          </cell>
          <cell r="AK803">
            <v>2.37</v>
          </cell>
          <cell r="AM803">
            <v>28.24</v>
          </cell>
          <cell r="AN803">
            <v>2.37</v>
          </cell>
          <cell r="AP803">
            <v>20.74</v>
          </cell>
          <cell r="AQ803">
            <v>2.37</v>
          </cell>
          <cell r="AS803">
            <v>115.91249999999999</v>
          </cell>
          <cell r="AT803">
            <v>2.37</v>
          </cell>
          <cell r="AV803">
            <v>101.85</v>
          </cell>
          <cell r="AW803">
            <v>2.37</v>
          </cell>
          <cell r="AY803">
            <v>84.662499999999994</v>
          </cell>
          <cell r="AZ803">
            <v>2.37</v>
          </cell>
          <cell r="BB803">
            <v>58.099999999999994</v>
          </cell>
        </row>
        <row r="804">
          <cell r="AB804">
            <v>2.375</v>
          </cell>
          <cell r="AD804">
            <v>53.864999999999995</v>
          </cell>
          <cell r="AE804">
            <v>2.375</v>
          </cell>
          <cell r="AG804">
            <v>51.365000000000002</v>
          </cell>
          <cell r="AH804">
            <v>2.375</v>
          </cell>
          <cell r="AJ804">
            <v>38.24</v>
          </cell>
          <cell r="AK804">
            <v>2.375</v>
          </cell>
          <cell r="AM804">
            <v>31.364999999999998</v>
          </cell>
          <cell r="AN804">
            <v>2.375</v>
          </cell>
          <cell r="AP804">
            <v>21.365000000000002</v>
          </cell>
          <cell r="AQ804">
            <v>2.375</v>
          </cell>
          <cell r="AS804">
            <v>120.6</v>
          </cell>
          <cell r="AT804">
            <v>2.375</v>
          </cell>
          <cell r="AV804">
            <v>106.53749999999999</v>
          </cell>
          <cell r="AW804">
            <v>2.375</v>
          </cell>
          <cell r="AY804">
            <v>84.662499999999994</v>
          </cell>
          <cell r="AZ804">
            <v>2.375</v>
          </cell>
          <cell r="BB804">
            <v>59.662499999999994</v>
          </cell>
        </row>
        <row r="805">
          <cell r="AB805">
            <v>2.38</v>
          </cell>
          <cell r="AD805">
            <v>55.74</v>
          </cell>
          <cell r="AE805">
            <v>2.38</v>
          </cell>
          <cell r="AG805">
            <v>45.739999999999995</v>
          </cell>
          <cell r="AH805">
            <v>2.38</v>
          </cell>
          <cell r="AJ805">
            <v>40.115000000000002</v>
          </cell>
          <cell r="AK805">
            <v>2.38</v>
          </cell>
          <cell r="AM805">
            <v>29.49</v>
          </cell>
          <cell r="AN805">
            <v>2.38</v>
          </cell>
          <cell r="AP805">
            <v>21.365000000000002</v>
          </cell>
          <cell r="AQ805">
            <v>2.38</v>
          </cell>
          <cell r="AS805">
            <v>123.72499999999999</v>
          </cell>
          <cell r="AT805">
            <v>2.38</v>
          </cell>
          <cell r="AV805">
            <v>104.97499999999999</v>
          </cell>
          <cell r="AW805">
            <v>2.38</v>
          </cell>
          <cell r="AY805">
            <v>83.1</v>
          </cell>
          <cell r="AZ805">
            <v>2.38</v>
          </cell>
          <cell r="BB805">
            <v>59.662499999999994</v>
          </cell>
        </row>
        <row r="806">
          <cell r="AB806">
            <v>2.3849999999999998</v>
          </cell>
          <cell r="AD806">
            <v>58.865000000000002</v>
          </cell>
          <cell r="AE806">
            <v>2.3849999999999998</v>
          </cell>
          <cell r="AG806">
            <v>47.615000000000002</v>
          </cell>
          <cell r="AH806">
            <v>2.3849999999999998</v>
          </cell>
          <cell r="AJ806">
            <v>38.24</v>
          </cell>
          <cell r="AK806">
            <v>2.3849999999999998</v>
          </cell>
          <cell r="AM806">
            <v>28.24</v>
          </cell>
          <cell r="AN806">
            <v>2.3849999999999998</v>
          </cell>
          <cell r="AP806">
            <v>20.114999999999998</v>
          </cell>
          <cell r="AQ806">
            <v>2.3849999999999998</v>
          </cell>
          <cell r="AS806">
            <v>125.28749999999999</v>
          </cell>
          <cell r="AT806">
            <v>2.3849999999999998</v>
          </cell>
          <cell r="AV806">
            <v>103.41249999999999</v>
          </cell>
          <cell r="AW806">
            <v>2.3849999999999998</v>
          </cell>
          <cell r="AY806">
            <v>83.1</v>
          </cell>
          <cell r="AZ806">
            <v>2.3849999999999998</v>
          </cell>
          <cell r="BB806">
            <v>59.662499999999994</v>
          </cell>
        </row>
        <row r="807">
          <cell r="AB807">
            <v>2.39</v>
          </cell>
          <cell r="AD807">
            <v>60.114999999999995</v>
          </cell>
          <cell r="AE807">
            <v>2.39</v>
          </cell>
          <cell r="AG807">
            <v>50.114999999999995</v>
          </cell>
          <cell r="AH807">
            <v>2.39</v>
          </cell>
          <cell r="AJ807">
            <v>39.489999999999995</v>
          </cell>
          <cell r="AK807">
            <v>2.39</v>
          </cell>
          <cell r="AM807">
            <v>28.865000000000002</v>
          </cell>
          <cell r="AN807">
            <v>2.39</v>
          </cell>
          <cell r="AP807">
            <v>20.74</v>
          </cell>
          <cell r="AQ807">
            <v>2.39</v>
          </cell>
          <cell r="AS807">
            <v>117.47499999999999</v>
          </cell>
          <cell r="AT807">
            <v>2.39</v>
          </cell>
          <cell r="AV807">
            <v>109.66249999999999</v>
          </cell>
          <cell r="AW807">
            <v>2.39</v>
          </cell>
          <cell r="AY807">
            <v>83.1</v>
          </cell>
          <cell r="AZ807">
            <v>2.39</v>
          </cell>
          <cell r="BB807">
            <v>61.224999999999994</v>
          </cell>
        </row>
        <row r="808">
          <cell r="AB808">
            <v>2.395</v>
          </cell>
          <cell r="AD808">
            <v>61.365000000000002</v>
          </cell>
          <cell r="AE808">
            <v>2.395</v>
          </cell>
          <cell r="AG808">
            <v>50.114999999999995</v>
          </cell>
          <cell r="AH808">
            <v>2.395</v>
          </cell>
          <cell r="AJ808">
            <v>42.614999999999995</v>
          </cell>
          <cell r="AK808">
            <v>2.395</v>
          </cell>
          <cell r="AM808">
            <v>28.865000000000002</v>
          </cell>
          <cell r="AN808">
            <v>2.395</v>
          </cell>
          <cell r="AP808">
            <v>21.365000000000002</v>
          </cell>
          <cell r="AQ808">
            <v>2.395</v>
          </cell>
          <cell r="AS808">
            <v>125.28749999999999</v>
          </cell>
          <cell r="AT808">
            <v>2.395</v>
          </cell>
          <cell r="AV808">
            <v>104.97499999999999</v>
          </cell>
          <cell r="AW808">
            <v>2.395</v>
          </cell>
          <cell r="AY808">
            <v>79.974999999999994</v>
          </cell>
          <cell r="AZ808">
            <v>2.395</v>
          </cell>
          <cell r="BB808">
            <v>59.662499999999994</v>
          </cell>
        </row>
        <row r="809">
          <cell r="AB809">
            <v>2.4</v>
          </cell>
          <cell r="AD809">
            <v>57.615000000000002</v>
          </cell>
          <cell r="AE809">
            <v>2.4</v>
          </cell>
          <cell r="AG809">
            <v>49.49</v>
          </cell>
          <cell r="AH809">
            <v>2.4</v>
          </cell>
          <cell r="AJ809">
            <v>37.614999999999995</v>
          </cell>
          <cell r="AK809">
            <v>2.4</v>
          </cell>
          <cell r="AM809">
            <v>29.49</v>
          </cell>
          <cell r="AN809">
            <v>2.4</v>
          </cell>
          <cell r="AP809">
            <v>20.74</v>
          </cell>
          <cell r="AQ809">
            <v>2.4</v>
          </cell>
          <cell r="AS809">
            <v>115.91249999999999</v>
          </cell>
          <cell r="AT809">
            <v>2.4</v>
          </cell>
          <cell r="AV809">
            <v>103.41249999999999</v>
          </cell>
          <cell r="AW809">
            <v>2.4</v>
          </cell>
          <cell r="AY809">
            <v>78.412499999999994</v>
          </cell>
          <cell r="AZ809">
            <v>2.4</v>
          </cell>
          <cell r="BB809">
            <v>61.224999999999994</v>
          </cell>
        </row>
        <row r="810">
          <cell r="AB810">
            <v>2.4049999999999998</v>
          </cell>
          <cell r="AD810">
            <v>60.114999999999995</v>
          </cell>
          <cell r="AE810">
            <v>2.4049999999999998</v>
          </cell>
          <cell r="AG810">
            <v>46.365000000000002</v>
          </cell>
          <cell r="AH810">
            <v>2.4049999999999998</v>
          </cell>
          <cell r="AJ810">
            <v>38.865000000000002</v>
          </cell>
          <cell r="AK810">
            <v>2.4049999999999998</v>
          </cell>
          <cell r="AM810">
            <v>28.865000000000002</v>
          </cell>
          <cell r="AN810">
            <v>2.4049999999999998</v>
          </cell>
          <cell r="AP810">
            <v>20.74</v>
          </cell>
          <cell r="AQ810">
            <v>2.4049999999999998</v>
          </cell>
          <cell r="AS810">
            <v>120.6</v>
          </cell>
          <cell r="AT810">
            <v>2.4049999999999998</v>
          </cell>
          <cell r="AV810">
            <v>109.66249999999999</v>
          </cell>
          <cell r="AW810">
            <v>2.4049999999999998</v>
          </cell>
          <cell r="AY810">
            <v>83.1</v>
          </cell>
          <cell r="AZ810">
            <v>2.4049999999999998</v>
          </cell>
          <cell r="BB810">
            <v>61.224999999999994</v>
          </cell>
        </row>
        <row r="811">
          <cell r="AB811">
            <v>2.41</v>
          </cell>
          <cell r="AD811">
            <v>61.99</v>
          </cell>
          <cell r="AE811">
            <v>2.41</v>
          </cell>
          <cell r="AG811">
            <v>50.114999999999995</v>
          </cell>
          <cell r="AH811">
            <v>2.41</v>
          </cell>
          <cell r="AJ811">
            <v>38.24</v>
          </cell>
          <cell r="AK811">
            <v>2.41</v>
          </cell>
          <cell r="AM811">
            <v>30.114999999999998</v>
          </cell>
          <cell r="AN811">
            <v>2.41</v>
          </cell>
          <cell r="AP811">
            <v>21.365000000000002</v>
          </cell>
          <cell r="AQ811">
            <v>2.41</v>
          </cell>
          <cell r="AS811">
            <v>120.6</v>
          </cell>
          <cell r="AT811">
            <v>2.41</v>
          </cell>
          <cell r="AV811">
            <v>108.1</v>
          </cell>
          <cell r="AW811">
            <v>2.41</v>
          </cell>
          <cell r="AY811">
            <v>84.662499999999994</v>
          </cell>
          <cell r="AZ811">
            <v>2.41</v>
          </cell>
          <cell r="BB811">
            <v>59.662499999999994</v>
          </cell>
        </row>
        <row r="812">
          <cell r="AB812">
            <v>2.415</v>
          </cell>
          <cell r="AD812">
            <v>61.365000000000002</v>
          </cell>
          <cell r="AE812">
            <v>2.415</v>
          </cell>
          <cell r="AG812">
            <v>49.49</v>
          </cell>
          <cell r="AH812">
            <v>2.415</v>
          </cell>
          <cell r="AJ812">
            <v>38.865000000000002</v>
          </cell>
          <cell r="AK812">
            <v>2.415</v>
          </cell>
          <cell r="AM812">
            <v>26.99</v>
          </cell>
          <cell r="AN812">
            <v>2.415</v>
          </cell>
          <cell r="AP812">
            <v>18.865000000000002</v>
          </cell>
          <cell r="AQ812">
            <v>2.415</v>
          </cell>
          <cell r="AS812">
            <v>126.85</v>
          </cell>
          <cell r="AT812">
            <v>2.415</v>
          </cell>
          <cell r="AV812">
            <v>108.1</v>
          </cell>
          <cell r="AW812">
            <v>2.415</v>
          </cell>
          <cell r="AY812">
            <v>81.537499999999994</v>
          </cell>
          <cell r="AZ812">
            <v>2.415</v>
          </cell>
          <cell r="BB812">
            <v>62.787499999999994</v>
          </cell>
        </row>
        <row r="813">
          <cell r="AB813">
            <v>2.42</v>
          </cell>
          <cell r="AD813">
            <v>55.115000000000002</v>
          </cell>
          <cell r="AE813">
            <v>2.42</v>
          </cell>
          <cell r="AG813">
            <v>50.114999999999995</v>
          </cell>
          <cell r="AH813">
            <v>2.42</v>
          </cell>
          <cell r="AJ813">
            <v>41.99</v>
          </cell>
          <cell r="AK813">
            <v>2.42</v>
          </cell>
          <cell r="AM813">
            <v>29.49</v>
          </cell>
          <cell r="AN813">
            <v>2.42</v>
          </cell>
          <cell r="AP813">
            <v>21.365000000000002</v>
          </cell>
          <cell r="AQ813">
            <v>2.42</v>
          </cell>
          <cell r="AS813">
            <v>122.16249999999999</v>
          </cell>
          <cell r="AT813">
            <v>2.42</v>
          </cell>
          <cell r="AV813">
            <v>106.53749999999999</v>
          </cell>
          <cell r="AW813">
            <v>2.42</v>
          </cell>
          <cell r="AY813">
            <v>83.1</v>
          </cell>
          <cell r="AZ813">
            <v>2.42</v>
          </cell>
          <cell r="BB813">
            <v>59.662499999999994</v>
          </cell>
        </row>
        <row r="814">
          <cell r="AB814">
            <v>2.4249999999999998</v>
          </cell>
          <cell r="AD814">
            <v>56.989999999999995</v>
          </cell>
          <cell r="AE814">
            <v>2.4249999999999998</v>
          </cell>
          <cell r="AG814">
            <v>48.864999999999995</v>
          </cell>
          <cell r="AH814">
            <v>2.4249999999999998</v>
          </cell>
          <cell r="AJ814">
            <v>38.24</v>
          </cell>
          <cell r="AK814">
            <v>2.4249999999999998</v>
          </cell>
          <cell r="AM814">
            <v>30.114999999999998</v>
          </cell>
          <cell r="AN814">
            <v>2.4249999999999998</v>
          </cell>
          <cell r="AP814">
            <v>21.365000000000002</v>
          </cell>
          <cell r="AQ814">
            <v>2.4249999999999998</v>
          </cell>
          <cell r="AS814">
            <v>109.66249999999999</v>
          </cell>
          <cell r="AT814">
            <v>2.4249999999999998</v>
          </cell>
          <cell r="AV814">
            <v>106.53749999999999</v>
          </cell>
          <cell r="AW814">
            <v>2.4249999999999998</v>
          </cell>
          <cell r="AY814">
            <v>75.287499999999994</v>
          </cell>
          <cell r="AZ814">
            <v>2.4249999999999998</v>
          </cell>
          <cell r="BB814">
            <v>59.662499999999994</v>
          </cell>
        </row>
        <row r="815">
          <cell r="AB815">
            <v>2.4300000000000002</v>
          </cell>
          <cell r="AD815">
            <v>55.115000000000002</v>
          </cell>
          <cell r="AE815">
            <v>2.4300000000000002</v>
          </cell>
          <cell r="AG815">
            <v>46.365000000000002</v>
          </cell>
          <cell r="AH815">
            <v>2.4300000000000002</v>
          </cell>
          <cell r="AJ815">
            <v>38.865000000000002</v>
          </cell>
          <cell r="AK815">
            <v>2.4300000000000002</v>
          </cell>
          <cell r="AM815">
            <v>28.865000000000002</v>
          </cell>
          <cell r="AN815">
            <v>2.4300000000000002</v>
          </cell>
          <cell r="AP815">
            <v>20.114999999999998</v>
          </cell>
          <cell r="AQ815">
            <v>2.4300000000000002</v>
          </cell>
          <cell r="AS815">
            <v>120.6</v>
          </cell>
          <cell r="AT815">
            <v>2.4300000000000002</v>
          </cell>
          <cell r="AV815">
            <v>106.53749999999999</v>
          </cell>
          <cell r="AW815">
            <v>2.4300000000000002</v>
          </cell>
          <cell r="AY815">
            <v>83.1</v>
          </cell>
          <cell r="AZ815">
            <v>2.4300000000000002</v>
          </cell>
          <cell r="BB815">
            <v>58.099999999999994</v>
          </cell>
        </row>
        <row r="816">
          <cell r="AB816">
            <v>2.4350000000000001</v>
          </cell>
          <cell r="AD816">
            <v>59.489999999999995</v>
          </cell>
          <cell r="AE816">
            <v>2.4350000000000001</v>
          </cell>
          <cell r="AG816">
            <v>48.864999999999995</v>
          </cell>
          <cell r="AH816">
            <v>2.4350000000000001</v>
          </cell>
          <cell r="AJ816">
            <v>39.489999999999995</v>
          </cell>
          <cell r="AK816">
            <v>2.4350000000000001</v>
          </cell>
          <cell r="AM816">
            <v>28.24</v>
          </cell>
          <cell r="AN816">
            <v>2.4350000000000001</v>
          </cell>
          <cell r="AP816">
            <v>20.114999999999998</v>
          </cell>
          <cell r="AQ816">
            <v>2.4350000000000001</v>
          </cell>
          <cell r="AS816">
            <v>122.16249999999999</v>
          </cell>
          <cell r="AT816">
            <v>2.4350000000000001</v>
          </cell>
          <cell r="AV816">
            <v>111.22499999999999</v>
          </cell>
          <cell r="AW816">
            <v>2.4350000000000001</v>
          </cell>
          <cell r="AY816">
            <v>84.662499999999994</v>
          </cell>
          <cell r="AZ816">
            <v>2.4350000000000001</v>
          </cell>
          <cell r="BB816">
            <v>61.224999999999994</v>
          </cell>
        </row>
        <row r="817">
          <cell r="AB817">
            <v>2.44</v>
          </cell>
          <cell r="AD817">
            <v>59.489999999999995</v>
          </cell>
          <cell r="AE817">
            <v>2.44</v>
          </cell>
          <cell r="AG817">
            <v>50.114999999999995</v>
          </cell>
          <cell r="AH817">
            <v>2.44</v>
          </cell>
          <cell r="AJ817">
            <v>38.865000000000002</v>
          </cell>
          <cell r="AK817">
            <v>2.44</v>
          </cell>
          <cell r="AM817">
            <v>27.614999999999998</v>
          </cell>
          <cell r="AN817">
            <v>2.44</v>
          </cell>
          <cell r="AP817">
            <v>19.489999999999998</v>
          </cell>
          <cell r="AQ817">
            <v>2.44</v>
          </cell>
          <cell r="AS817">
            <v>126.85</v>
          </cell>
          <cell r="AT817">
            <v>2.44</v>
          </cell>
          <cell r="AV817">
            <v>101.85</v>
          </cell>
          <cell r="AW817">
            <v>2.44</v>
          </cell>
          <cell r="AY817">
            <v>87.787499999999994</v>
          </cell>
          <cell r="AZ817">
            <v>2.44</v>
          </cell>
          <cell r="BB817">
            <v>62.787499999999994</v>
          </cell>
        </row>
        <row r="818">
          <cell r="AB818">
            <v>2.4449999999999998</v>
          </cell>
          <cell r="AD818">
            <v>60.114999999999995</v>
          </cell>
          <cell r="AE818">
            <v>2.4449999999999998</v>
          </cell>
          <cell r="AG818">
            <v>51.365000000000002</v>
          </cell>
          <cell r="AH818">
            <v>2.4449999999999998</v>
          </cell>
          <cell r="AJ818">
            <v>43.24</v>
          </cell>
          <cell r="AK818">
            <v>2.4449999999999998</v>
          </cell>
          <cell r="AM818">
            <v>28.24</v>
          </cell>
          <cell r="AN818">
            <v>2.4449999999999998</v>
          </cell>
          <cell r="AP818">
            <v>20.74</v>
          </cell>
          <cell r="AQ818">
            <v>2.4449999999999998</v>
          </cell>
          <cell r="AS818">
            <v>123.72499999999999</v>
          </cell>
          <cell r="AT818">
            <v>2.4449999999999998</v>
          </cell>
          <cell r="AV818">
            <v>111.22499999999999</v>
          </cell>
          <cell r="AW818">
            <v>2.4449999999999998</v>
          </cell>
          <cell r="AY818">
            <v>79.974999999999994</v>
          </cell>
          <cell r="AZ818">
            <v>2.4449999999999998</v>
          </cell>
          <cell r="BB818">
            <v>58.099999999999994</v>
          </cell>
        </row>
        <row r="819">
          <cell r="AB819">
            <v>2.4500000000000002</v>
          </cell>
          <cell r="AD819">
            <v>60.114999999999995</v>
          </cell>
          <cell r="AE819">
            <v>2.4500000000000002</v>
          </cell>
          <cell r="AG819">
            <v>49.49</v>
          </cell>
          <cell r="AH819">
            <v>2.4500000000000002</v>
          </cell>
          <cell r="AJ819">
            <v>39.489999999999995</v>
          </cell>
          <cell r="AK819">
            <v>2.4500000000000002</v>
          </cell>
          <cell r="AM819">
            <v>31.990000000000002</v>
          </cell>
          <cell r="AN819">
            <v>2.4500000000000002</v>
          </cell>
          <cell r="AP819">
            <v>21.365000000000002</v>
          </cell>
          <cell r="AQ819">
            <v>2.4500000000000002</v>
          </cell>
          <cell r="AS819">
            <v>120.6</v>
          </cell>
          <cell r="AT819">
            <v>2.4500000000000002</v>
          </cell>
          <cell r="AV819">
            <v>103.41249999999999</v>
          </cell>
          <cell r="AW819">
            <v>2.4500000000000002</v>
          </cell>
          <cell r="AY819">
            <v>78.412499999999994</v>
          </cell>
          <cell r="AZ819">
            <v>2.4500000000000002</v>
          </cell>
          <cell r="BB819">
            <v>58.099999999999994</v>
          </cell>
        </row>
        <row r="820">
          <cell r="AB820">
            <v>2.4550000000000001</v>
          </cell>
          <cell r="AD820">
            <v>56.364999999999995</v>
          </cell>
          <cell r="AE820">
            <v>2.4550000000000001</v>
          </cell>
          <cell r="AG820">
            <v>46.989999999999995</v>
          </cell>
          <cell r="AH820">
            <v>2.4550000000000001</v>
          </cell>
          <cell r="AJ820">
            <v>36.364999999999995</v>
          </cell>
          <cell r="AK820">
            <v>2.4550000000000001</v>
          </cell>
          <cell r="AM820">
            <v>28.865000000000002</v>
          </cell>
          <cell r="AN820">
            <v>2.4550000000000001</v>
          </cell>
          <cell r="AP820">
            <v>20.74</v>
          </cell>
          <cell r="AQ820">
            <v>2.4550000000000001</v>
          </cell>
          <cell r="AS820">
            <v>115.91249999999999</v>
          </cell>
          <cell r="AT820">
            <v>2.4550000000000001</v>
          </cell>
          <cell r="AV820">
            <v>106.53749999999999</v>
          </cell>
          <cell r="AW820">
            <v>2.4550000000000001</v>
          </cell>
          <cell r="AY820">
            <v>81.537499999999994</v>
          </cell>
          <cell r="AZ820">
            <v>2.4550000000000001</v>
          </cell>
          <cell r="BB820">
            <v>61.224999999999994</v>
          </cell>
        </row>
        <row r="821">
          <cell r="AB821">
            <v>2.46</v>
          </cell>
          <cell r="AD821">
            <v>61.99</v>
          </cell>
          <cell r="AE821">
            <v>2.46</v>
          </cell>
          <cell r="AG821">
            <v>49.49</v>
          </cell>
          <cell r="AH821">
            <v>2.46</v>
          </cell>
          <cell r="AJ821">
            <v>38.865000000000002</v>
          </cell>
          <cell r="AK821">
            <v>2.46</v>
          </cell>
          <cell r="AM821">
            <v>29.49</v>
          </cell>
          <cell r="AN821">
            <v>2.46</v>
          </cell>
          <cell r="AP821">
            <v>21.365000000000002</v>
          </cell>
          <cell r="AQ821">
            <v>2.46</v>
          </cell>
          <cell r="AS821">
            <v>123.72499999999999</v>
          </cell>
          <cell r="AT821">
            <v>2.46</v>
          </cell>
          <cell r="AV821">
            <v>104.97499999999999</v>
          </cell>
          <cell r="AW821">
            <v>2.46</v>
          </cell>
          <cell r="AY821">
            <v>87.787499999999994</v>
          </cell>
          <cell r="AZ821">
            <v>2.46</v>
          </cell>
          <cell r="BB821">
            <v>61.224999999999994</v>
          </cell>
        </row>
        <row r="822">
          <cell r="AB822">
            <v>2.4649999999999999</v>
          </cell>
          <cell r="AD822">
            <v>63.239999999999995</v>
          </cell>
          <cell r="AE822">
            <v>2.4649999999999999</v>
          </cell>
          <cell r="AG822">
            <v>48.864999999999995</v>
          </cell>
          <cell r="AH822">
            <v>2.4649999999999999</v>
          </cell>
          <cell r="AJ822">
            <v>38.865000000000002</v>
          </cell>
          <cell r="AK822">
            <v>2.4649999999999999</v>
          </cell>
          <cell r="AM822">
            <v>27.614999999999998</v>
          </cell>
          <cell r="AN822">
            <v>2.4649999999999999</v>
          </cell>
          <cell r="AP822">
            <v>20.74</v>
          </cell>
          <cell r="AQ822">
            <v>2.4649999999999999</v>
          </cell>
          <cell r="AS822">
            <v>133.1</v>
          </cell>
          <cell r="AT822">
            <v>2.4649999999999999</v>
          </cell>
          <cell r="AV822">
            <v>108.1</v>
          </cell>
          <cell r="AW822">
            <v>2.4649999999999999</v>
          </cell>
          <cell r="AY822">
            <v>84.662499999999994</v>
          </cell>
          <cell r="AZ822">
            <v>2.4649999999999999</v>
          </cell>
          <cell r="BB822">
            <v>59.662499999999994</v>
          </cell>
        </row>
        <row r="823">
          <cell r="AB823">
            <v>2.4700000000000002</v>
          </cell>
          <cell r="AD823">
            <v>56.989999999999995</v>
          </cell>
          <cell r="AE823">
            <v>2.4700000000000002</v>
          </cell>
          <cell r="AG823">
            <v>48.864999999999995</v>
          </cell>
          <cell r="AH823">
            <v>2.4700000000000002</v>
          </cell>
          <cell r="AJ823">
            <v>41.365000000000002</v>
          </cell>
          <cell r="AK823">
            <v>2.4700000000000002</v>
          </cell>
          <cell r="AM823">
            <v>27.614999999999998</v>
          </cell>
          <cell r="AN823">
            <v>2.4700000000000002</v>
          </cell>
          <cell r="AP823">
            <v>20.74</v>
          </cell>
          <cell r="AQ823">
            <v>2.4700000000000002</v>
          </cell>
          <cell r="AS823">
            <v>122.16249999999999</v>
          </cell>
          <cell r="AT823">
            <v>2.4700000000000002</v>
          </cell>
          <cell r="AV823">
            <v>103.41249999999999</v>
          </cell>
          <cell r="AW823">
            <v>2.4700000000000002</v>
          </cell>
          <cell r="AY823">
            <v>83.1</v>
          </cell>
          <cell r="AZ823">
            <v>2.4700000000000002</v>
          </cell>
          <cell r="BB823">
            <v>58.099999999999994</v>
          </cell>
        </row>
        <row r="824">
          <cell r="AB824">
            <v>2.4750000000000001</v>
          </cell>
          <cell r="AD824">
            <v>53.864999999999995</v>
          </cell>
          <cell r="AE824">
            <v>2.4750000000000001</v>
          </cell>
          <cell r="AG824">
            <v>48.24</v>
          </cell>
          <cell r="AH824">
            <v>2.4750000000000001</v>
          </cell>
          <cell r="AJ824">
            <v>41.365000000000002</v>
          </cell>
          <cell r="AK824">
            <v>2.4750000000000001</v>
          </cell>
          <cell r="AM824">
            <v>30.74</v>
          </cell>
          <cell r="AN824">
            <v>2.4750000000000001</v>
          </cell>
          <cell r="AP824">
            <v>21.365000000000002</v>
          </cell>
          <cell r="AQ824">
            <v>2.4750000000000001</v>
          </cell>
          <cell r="AS824">
            <v>117.47499999999999</v>
          </cell>
          <cell r="AT824">
            <v>2.4750000000000001</v>
          </cell>
          <cell r="AV824">
            <v>103.41249999999999</v>
          </cell>
          <cell r="AW824">
            <v>2.4750000000000001</v>
          </cell>
          <cell r="AY824">
            <v>78.412499999999994</v>
          </cell>
          <cell r="AZ824">
            <v>2.4750000000000001</v>
          </cell>
          <cell r="BB824">
            <v>61.224999999999994</v>
          </cell>
        </row>
        <row r="825">
          <cell r="AB825">
            <v>2.48</v>
          </cell>
          <cell r="AD825">
            <v>56.364999999999995</v>
          </cell>
          <cell r="AE825">
            <v>2.48</v>
          </cell>
          <cell r="AG825">
            <v>51.365000000000002</v>
          </cell>
          <cell r="AH825">
            <v>2.48</v>
          </cell>
          <cell r="AJ825">
            <v>38.865000000000002</v>
          </cell>
          <cell r="AK825">
            <v>2.48</v>
          </cell>
          <cell r="AM825">
            <v>29.49</v>
          </cell>
          <cell r="AN825">
            <v>2.48</v>
          </cell>
          <cell r="AP825">
            <v>20.74</v>
          </cell>
          <cell r="AQ825">
            <v>2.48</v>
          </cell>
          <cell r="AS825">
            <v>109.66249999999999</v>
          </cell>
          <cell r="AT825">
            <v>2.48</v>
          </cell>
          <cell r="AV825">
            <v>103.41249999999999</v>
          </cell>
          <cell r="AW825">
            <v>2.48</v>
          </cell>
          <cell r="AY825">
            <v>81.537499999999994</v>
          </cell>
          <cell r="AZ825">
            <v>2.48</v>
          </cell>
          <cell r="BB825">
            <v>59.662499999999994</v>
          </cell>
        </row>
        <row r="826">
          <cell r="AB826">
            <v>2.4849999999999999</v>
          </cell>
          <cell r="AD826">
            <v>57.615000000000002</v>
          </cell>
          <cell r="AE826">
            <v>2.4849999999999999</v>
          </cell>
          <cell r="AG826">
            <v>44.49</v>
          </cell>
          <cell r="AH826">
            <v>2.4849999999999999</v>
          </cell>
          <cell r="AJ826">
            <v>39.489999999999995</v>
          </cell>
          <cell r="AK826">
            <v>2.4849999999999999</v>
          </cell>
          <cell r="AM826">
            <v>28.865000000000002</v>
          </cell>
          <cell r="AN826">
            <v>2.4849999999999999</v>
          </cell>
          <cell r="AP826">
            <v>19.489999999999998</v>
          </cell>
          <cell r="AQ826">
            <v>2.4849999999999999</v>
          </cell>
          <cell r="AS826">
            <v>123.72499999999999</v>
          </cell>
          <cell r="AT826">
            <v>2.4849999999999999</v>
          </cell>
          <cell r="AV826">
            <v>108.1</v>
          </cell>
          <cell r="AW826">
            <v>2.4849999999999999</v>
          </cell>
          <cell r="AY826">
            <v>87.787499999999994</v>
          </cell>
          <cell r="AZ826">
            <v>2.4849999999999999</v>
          </cell>
          <cell r="BB826">
            <v>59.662499999999994</v>
          </cell>
        </row>
        <row r="827">
          <cell r="AB827">
            <v>2.4900000000000002</v>
          </cell>
          <cell r="AD827">
            <v>60.74</v>
          </cell>
          <cell r="AE827">
            <v>2.4900000000000002</v>
          </cell>
          <cell r="AG827">
            <v>50.739999999999995</v>
          </cell>
          <cell r="AH827">
            <v>2.4900000000000002</v>
          </cell>
          <cell r="AJ827">
            <v>39.489999999999995</v>
          </cell>
          <cell r="AK827">
            <v>2.4900000000000002</v>
          </cell>
          <cell r="AM827">
            <v>28.24</v>
          </cell>
          <cell r="AN827">
            <v>2.4900000000000002</v>
          </cell>
          <cell r="AP827">
            <v>20.114999999999998</v>
          </cell>
          <cell r="AQ827">
            <v>2.4900000000000002</v>
          </cell>
          <cell r="AS827">
            <v>120.6</v>
          </cell>
          <cell r="AT827">
            <v>2.4900000000000002</v>
          </cell>
          <cell r="AV827">
            <v>108.1</v>
          </cell>
          <cell r="AW827">
            <v>2.4900000000000002</v>
          </cell>
          <cell r="AY827">
            <v>84.662499999999994</v>
          </cell>
          <cell r="AZ827">
            <v>2.4900000000000002</v>
          </cell>
          <cell r="BB827">
            <v>64.349999999999994</v>
          </cell>
        </row>
        <row r="828">
          <cell r="AB828">
            <v>2.4950000000000001</v>
          </cell>
          <cell r="AD828">
            <v>59.489999999999995</v>
          </cell>
          <cell r="AE828">
            <v>2.4950000000000001</v>
          </cell>
          <cell r="AG828">
            <v>52.615000000000002</v>
          </cell>
          <cell r="AH828">
            <v>2.4950000000000001</v>
          </cell>
          <cell r="AJ828">
            <v>39.489999999999995</v>
          </cell>
          <cell r="AK828">
            <v>2.4950000000000001</v>
          </cell>
          <cell r="AM828">
            <v>29.49</v>
          </cell>
          <cell r="AN828">
            <v>2.4950000000000001</v>
          </cell>
          <cell r="AP828">
            <v>20.114999999999998</v>
          </cell>
          <cell r="AQ828">
            <v>2.4950000000000001</v>
          </cell>
          <cell r="AS828">
            <v>119.03749999999999</v>
          </cell>
          <cell r="AT828">
            <v>2.4950000000000001</v>
          </cell>
          <cell r="AV828">
            <v>103.41249999999999</v>
          </cell>
          <cell r="AW828">
            <v>2.4950000000000001</v>
          </cell>
          <cell r="AY828">
            <v>84.662499999999994</v>
          </cell>
          <cell r="AZ828">
            <v>2.4950000000000001</v>
          </cell>
          <cell r="BB828">
            <v>58.099999999999994</v>
          </cell>
        </row>
        <row r="829">
          <cell r="AB829">
            <v>2.5</v>
          </cell>
          <cell r="AD829">
            <v>58.865000000000002</v>
          </cell>
          <cell r="AE829">
            <v>2.5</v>
          </cell>
          <cell r="AG829">
            <v>52.615000000000002</v>
          </cell>
          <cell r="AH829">
            <v>2.5</v>
          </cell>
          <cell r="AJ829">
            <v>40.115000000000002</v>
          </cell>
          <cell r="AK829">
            <v>2.5</v>
          </cell>
          <cell r="AM829">
            <v>30.114999999999998</v>
          </cell>
          <cell r="AN829">
            <v>2.5</v>
          </cell>
          <cell r="AP829">
            <v>20.74</v>
          </cell>
          <cell r="AQ829">
            <v>2.5</v>
          </cell>
          <cell r="AS829">
            <v>123.72499999999999</v>
          </cell>
          <cell r="AT829">
            <v>2.5</v>
          </cell>
          <cell r="AV829">
            <v>103.41249999999999</v>
          </cell>
          <cell r="AW829">
            <v>2.5</v>
          </cell>
          <cell r="AY829">
            <v>79.974999999999994</v>
          </cell>
          <cell r="AZ829">
            <v>2.5</v>
          </cell>
          <cell r="BB829">
            <v>58.099999999999994</v>
          </cell>
        </row>
        <row r="830">
          <cell r="AB830">
            <v>2.5049999999999999</v>
          </cell>
          <cell r="AD830">
            <v>55.74</v>
          </cell>
          <cell r="AE830">
            <v>2.5049999999999999</v>
          </cell>
          <cell r="AG830">
            <v>45.739999999999995</v>
          </cell>
          <cell r="AH830">
            <v>2.5049999999999999</v>
          </cell>
          <cell r="AJ830">
            <v>38.24</v>
          </cell>
          <cell r="AK830">
            <v>2.5049999999999999</v>
          </cell>
          <cell r="AM830">
            <v>30.114999999999998</v>
          </cell>
          <cell r="AN830">
            <v>2.5049999999999999</v>
          </cell>
          <cell r="AP830">
            <v>21.365000000000002</v>
          </cell>
          <cell r="AQ830">
            <v>2.5049999999999999</v>
          </cell>
          <cell r="AS830">
            <v>111.22499999999999</v>
          </cell>
          <cell r="AT830">
            <v>2.5049999999999999</v>
          </cell>
          <cell r="AV830">
            <v>100.28749999999999</v>
          </cell>
          <cell r="AW830">
            <v>2.5049999999999999</v>
          </cell>
          <cell r="AY830">
            <v>81.537499999999994</v>
          </cell>
          <cell r="AZ830">
            <v>2.5049999999999999</v>
          </cell>
          <cell r="BB830">
            <v>56.537499999999994</v>
          </cell>
        </row>
        <row r="831">
          <cell r="AB831">
            <v>2.5099999999999998</v>
          </cell>
          <cell r="AD831">
            <v>61.365000000000002</v>
          </cell>
          <cell r="AE831">
            <v>2.5099999999999998</v>
          </cell>
          <cell r="AG831">
            <v>46.365000000000002</v>
          </cell>
          <cell r="AH831">
            <v>2.5099999999999998</v>
          </cell>
          <cell r="AJ831">
            <v>39.489999999999995</v>
          </cell>
          <cell r="AK831">
            <v>2.5099999999999998</v>
          </cell>
          <cell r="AM831">
            <v>27.614999999999998</v>
          </cell>
          <cell r="AN831">
            <v>2.5099999999999998</v>
          </cell>
          <cell r="AP831">
            <v>20.74</v>
          </cell>
          <cell r="AQ831">
            <v>2.5099999999999998</v>
          </cell>
          <cell r="AS831">
            <v>122.16249999999999</v>
          </cell>
          <cell r="AT831">
            <v>2.5099999999999998</v>
          </cell>
          <cell r="AV831">
            <v>106.53749999999999</v>
          </cell>
          <cell r="AW831">
            <v>2.5099999999999998</v>
          </cell>
          <cell r="AY831">
            <v>84.662499999999994</v>
          </cell>
          <cell r="AZ831">
            <v>2.5099999999999998</v>
          </cell>
          <cell r="BB831">
            <v>62.787499999999994</v>
          </cell>
        </row>
        <row r="832">
          <cell r="AB832">
            <v>2.5150000000000001</v>
          </cell>
          <cell r="AD832">
            <v>61.99</v>
          </cell>
          <cell r="AE832">
            <v>2.5150000000000001</v>
          </cell>
          <cell r="AG832">
            <v>50.739999999999995</v>
          </cell>
          <cell r="AH832">
            <v>2.5150000000000001</v>
          </cell>
          <cell r="AJ832">
            <v>40.115000000000002</v>
          </cell>
          <cell r="AK832">
            <v>2.5150000000000001</v>
          </cell>
          <cell r="AM832">
            <v>28.865000000000002</v>
          </cell>
          <cell r="AN832">
            <v>2.5150000000000001</v>
          </cell>
          <cell r="AP832">
            <v>19.489999999999998</v>
          </cell>
          <cell r="AQ832">
            <v>2.5150000000000001</v>
          </cell>
          <cell r="AS832">
            <v>123.72499999999999</v>
          </cell>
          <cell r="AT832">
            <v>2.5150000000000001</v>
          </cell>
          <cell r="AV832">
            <v>106.53749999999999</v>
          </cell>
          <cell r="AW832">
            <v>2.5150000000000001</v>
          </cell>
          <cell r="AY832">
            <v>83.1</v>
          </cell>
          <cell r="AZ832">
            <v>2.5150000000000001</v>
          </cell>
          <cell r="BB832">
            <v>62.787499999999994</v>
          </cell>
        </row>
        <row r="833">
          <cell r="AB833">
            <v>2.52</v>
          </cell>
          <cell r="AD833">
            <v>58.24</v>
          </cell>
          <cell r="AE833">
            <v>2.52</v>
          </cell>
          <cell r="AG833">
            <v>50.114999999999995</v>
          </cell>
          <cell r="AH833">
            <v>2.52</v>
          </cell>
          <cell r="AJ833">
            <v>39.489999999999995</v>
          </cell>
          <cell r="AK833">
            <v>2.52</v>
          </cell>
          <cell r="AM833">
            <v>29.49</v>
          </cell>
          <cell r="AN833">
            <v>2.52</v>
          </cell>
          <cell r="AP833">
            <v>21.365000000000002</v>
          </cell>
          <cell r="AQ833">
            <v>2.52</v>
          </cell>
          <cell r="AS833">
            <v>123.72499999999999</v>
          </cell>
          <cell r="AT833">
            <v>2.52</v>
          </cell>
          <cell r="AV833">
            <v>103.41249999999999</v>
          </cell>
          <cell r="AW833">
            <v>2.52</v>
          </cell>
          <cell r="AY833">
            <v>86.224999999999994</v>
          </cell>
          <cell r="AZ833">
            <v>2.52</v>
          </cell>
          <cell r="BB833">
            <v>54.974999999999994</v>
          </cell>
        </row>
        <row r="834">
          <cell r="AB834">
            <v>2.5249999999999999</v>
          </cell>
          <cell r="AD834">
            <v>54.49</v>
          </cell>
          <cell r="AE834">
            <v>2.5249999999999999</v>
          </cell>
          <cell r="AG834">
            <v>48.24</v>
          </cell>
          <cell r="AH834">
            <v>2.5249999999999999</v>
          </cell>
          <cell r="AJ834">
            <v>38.24</v>
          </cell>
          <cell r="AK834">
            <v>2.5249999999999999</v>
          </cell>
          <cell r="AM834">
            <v>29.49</v>
          </cell>
          <cell r="AN834">
            <v>2.5249999999999999</v>
          </cell>
          <cell r="AP834">
            <v>21.990000000000002</v>
          </cell>
          <cell r="AQ834">
            <v>2.5249999999999999</v>
          </cell>
          <cell r="AS834">
            <v>119.03749999999999</v>
          </cell>
          <cell r="AT834">
            <v>2.5249999999999999</v>
          </cell>
          <cell r="AV834">
            <v>97.162499999999994</v>
          </cell>
          <cell r="AW834">
            <v>2.5249999999999999</v>
          </cell>
          <cell r="AY834">
            <v>78.412499999999994</v>
          </cell>
          <cell r="AZ834">
            <v>2.5249999999999999</v>
          </cell>
          <cell r="BB834">
            <v>56.537499999999994</v>
          </cell>
        </row>
        <row r="835">
          <cell r="AB835">
            <v>2.5299999999999998</v>
          </cell>
          <cell r="AD835">
            <v>53.864999999999995</v>
          </cell>
          <cell r="AE835">
            <v>2.5299999999999998</v>
          </cell>
          <cell r="AG835">
            <v>44.49</v>
          </cell>
          <cell r="AH835">
            <v>2.5299999999999998</v>
          </cell>
          <cell r="AJ835">
            <v>36.99</v>
          </cell>
          <cell r="AK835">
            <v>2.5299999999999998</v>
          </cell>
          <cell r="AM835">
            <v>29.49</v>
          </cell>
          <cell r="AN835">
            <v>2.5299999999999998</v>
          </cell>
          <cell r="AP835">
            <v>20.114999999999998</v>
          </cell>
          <cell r="AQ835">
            <v>2.5299999999999998</v>
          </cell>
          <cell r="AS835">
            <v>117.47499999999999</v>
          </cell>
          <cell r="AT835">
            <v>2.5299999999999998</v>
          </cell>
          <cell r="AV835">
            <v>106.53749999999999</v>
          </cell>
          <cell r="AW835">
            <v>2.5299999999999998</v>
          </cell>
          <cell r="AY835">
            <v>81.537499999999994</v>
          </cell>
          <cell r="AZ835">
            <v>2.5299999999999998</v>
          </cell>
          <cell r="BB835">
            <v>59.662499999999994</v>
          </cell>
        </row>
        <row r="836">
          <cell r="AB836">
            <v>2.5350000000000001</v>
          </cell>
          <cell r="AD836">
            <v>58.865000000000002</v>
          </cell>
          <cell r="AE836">
            <v>2.5350000000000001</v>
          </cell>
          <cell r="AG836">
            <v>49.49</v>
          </cell>
          <cell r="AH836">
            <v>2.5350000000000001</v>
          </cell>
          <cell r="AJ836">
            <v>37.614999999999995</v>
          </cell>
          <cell r="AK836">
            <v>2.5350000000000001</v>
          </cell>
          <cell r="AM836">
            <v>28.24</v>
          </cell>
          <cell r="AN836">
            <v>2.5350000000000001</v>
          </cell>
          <cell r="AP836">
            <v>21.365000000000002</v>
          </cell>
          <cell r="AQ836">
            <v>2.5350000000000001</v>
          </cell>
          <cell r="AS836">
            <v>119.03749999999999</v>
          </cell>
          <cell r="AT836">
            <v>2.5350000000000001</v>
          </cell>
          <cell r="AV836">
            <v>103.41249999999999</v>
          </cell>
          <cell r="AW836">
            <v>2.5350000000000001</v>
          </cell>
          <cell r="AY836">
            <v>81.537499999999994</v>
          </cell>
          <cell r="AZ836">
            <v>2.5350000000000001</v>
          </cell>
          <cell r="BB836">
            <v>61.224999999999994</v>
          </cell>
        </row>
        <row r="837">
          <cell r="AB837">
            <v>2.54</v>
          </cell>
          <cell r="AD837">
            <v>58.24</v>
          </cell>
          <cell r="AE837">
            <v>2.54</v>
          </cell>
          <cell r="AG837">
            <v>49.49</v>
          </cell>
          <cell r="AH837">
            <v>2.54</v>
          </cell>
          <cell r="AJ837">
            <v>41.365000000000002</v>
          </cell>
          <cell r="AK837">
            <v>2.54</v>
          </cell>
          <cell r="AM837">
            <v>27.614999999999998</v>
          </cell>
          <cell r="AN837">
            <v>2.54</v>
          </cell>
          <cell r="AP837">
            <v>20.114999999999998</v>
          </cell>
          <cell r="AQ837">
            <v>2.54</v>
          </cell>
          <cell r="AS837">
            <v>120.6</v>
          </cell>
          <cell r="AT837">
            <v>2.54</v>
          </cell>
          <cell r="AV837">
            <v>104.97499999999999</v>
          </cell>
          <cell r="AW837">
            <v>2.54</v>
          </cell>
          <cell r="AY837">
            <v>84.662499999999994</v>
          </cell>
          <cell r="AZ837">
            <v>2.54</v>
          </cell>
          <cell r="BB837">
            <v>64.349999999999994</v>
          </cell>
        </row>
        <row r="838">
          <cell r="AB838">
            <v>2.5449999999999999</v>
          </cell>
          <cell r="AD838">
            <v>58.24</v>
          </cell>
          <cell r="AE838">
            <v>2.5449999999999999</v>
          </cell>
          <cell r="AG838">
            <v>51.365000000000002</v>
          </cell>
          <cell r="AH838">
            <v>2.5449999999999999</v>
          </cell>
          <cell r="AJ838">
            <v>40.115000000000002</v>
          </cell>
          <cell r="AK838">
            <v>2.5449999999999999</v>
          </cell>
          <cell r="AM838">
            <v>29.49</v>
          </cell>
          <cell r="AN838">
            <v>2.5449999999999999</v>
          </cell>
          <cell r="AP838">
            <v>21.365000000000002</v>
          </cell>
          <cell r="AQ838">
            <v>2.5449999999999999</v>
          </cell>
          <cell r="AS838">
            <v>128.41249999999999</v>
          </cell>
          <cell r="AT838">
            <v>2.5449999999999999</v>
          </cell>
          <cell r="AV838">
            <v>101.85</v>
          </cell>
          <cell r="AW838">
            <v>2.5449999999999999</v>
          </cell>
          <cell r="AY838">
            <v>87.787499999999994</v>
          </cell>
          <cell r="AZ838">
            <v>2.5449999999999999</v>
          </cell>
          <cell r="BB838">
            <v>58.099999999999994</v>
          </cell>
        </row>
        <row r="839">
          <cell r="AB839">
            <v>2.5499999999999998</v>
          </cell>
          <cell r="AD839">
            <v>60.74</v>
          </cell>
          <cell r="AE839">
            <v>2.5499999999999998</v>
          </cell>
          <cell r="AG839">
            <v>48.864999999999995</v>
          </cell>
          <cell r="AH839">
            <v>2.5499999999999998</v>
          </cell>
          <cell r="AJ839">
            <v>40.739999999999995</v>
          </cell>
          <cell r="AK839">
            <v>2.5499999999999998</v>
          </cell>
          <cell r="AM839">
            <v>31.990000000000002</v>
          </cell>
          <cell r="AN839">
            <v>2.5499999999999998</v>
          </cell>
          <cell r="AP839">
            <v>20.74</v>
          </cell>
          <cell r="AQ839">
            <v>2.5499999999999998</v>
          </cell>
          <cell r="AS839">
            <v>123.72499999999999</v>
          </cell>
          <cell r="AT839">
            <v>2.5499999999999998</v>
          </cell>
          <cell r="AV839">
            <v>97.162499999999994</v>
          </cell>
          <cell r="AW839">
            <v>2.5499999999999998</v>
          </cell>
          <cell r="AY839">
            <v>79.974999999999994</v>
          </cell>
          <cell r="AZ839">
            <v>2.5499999999999998</v>
          </cell>
          <cell r="BB839">
            <v>59.662499999999994</v>
          </cell>
        </row>
        <row r="840">
          <cell r="AB840">
            <v>2.5550000000000002</v>
          </cell>
          <cell r="AD840">
            <v>59.489999999999995</v>
          </cell>
          <cell r="AE840">
            <v>2.5550000000000002</v>
          </cell>
          <cell r="AG840">
            <v>46.365000000000002</v>
          </cell>
          <cell r="AH840">
            <v>2.5550000000000002</v>
          </cell>
          <cell r="AJ840">
            <v>38.24</v>
          </cell>
          <cell r="AK840">
            <v>2.5550000000000002</v>
          </cell>
          <cell r="AM840">
            <v>27.614999999999998</v>
          </cell>
          <cell r="AN840">
            <v>2.5550000000000002</v>
          </cell>
          <cell r="AP840">
            <v>21.365000000000002</v>
          </cell>
          <cell r="AQ840">
            <v>2.5550000000000002</v>
          </cell>
          <cell r="AS840">
            <v>115.91249999999999</v>
          </cell>
          <cell r="AT840">
            <v>2.5550000000000002</v>
          </cell>
          <cell r="AV840">
            <v>100.28749999999999</v>
          </cell>
          <cell r="AW840">
            <v>2.5550000000000002</v>
          </cell>
          <cell r="AY840">
            <v>76.849999999999994</v>
          </cell>
          <cell r="AZ840">
            <v>2.5550000000000002</v>
          </cell>
          <cell r="BB840">
            <v>61.224999999999994</v>
          </cell>
        </row>
        <row r="841">
          <cell r="AB841">
            <v>2.56</v>
          </cell>
          <cell r="AD841">
            <v>60.114999999999995</v>
          </cell>
          <cell r="AE841">
            <v>2.56</v>
          </cell>
          <cell r="AG841">
            <v>47.615000000000002</v>
          </cell>
          <cell r="AH841">
            <v>2.56</v>
          </cell>
          <cell r="AJ841">
            <v>38.24</v>
          </cell>
          <cell r="AK841">
            <v>2.56</v>
          </cell>
          <cell r="AM841">
            <v>29.49</v>
          </cell>
          <cell r="AN841">
            <v>2.56</v>
          </cell>
          <cell r="AP841">
            <v>21.365000000000002</v>
          </cell>
          <cell r="AQ841">
            <v>2.56</v>
          </cell>
          <cell r="AS841">
            <v>112.78749999999999</v>
          </cell>
          <cell r="AT841">
            <v>2.56</v>
          </cell>
          <cell r="AV841">
            <v>100.28749999999999</v>
          </cell>
          <cell r="AW841">
            <v>2.56</v>
          </cell>
          <cell r="AY841">
            <v>78.412499999999994</v>
          </cell>
          <cell r="AZ841">
            <v>2.56</v>
          </cell>
          <cell r="BB841">
            <v>61.224999999999994</v>
          </cell>
        </row>
        <row r="842">
          <cell r="AB842">
            <v>2.5649999999999999</v>
          </cell>
          <cell r="AD842">
            <v>63.865000000000002</v>
          </cell>
          <cell r="AE842">
            <v>2.5649999999999999</v>
          </cell>
          <cell r="AG842">
            <v>52.615000000000002</v>
          </cell>
          <cell r="AH842">
            <v>2.5649999999999999</v>
          </cell>
          <cell r="AJ842">
            <v>40.739999999999995</v>
          </cell>
          <cell r="AK842">
            <v>2.5649999999999999</v>
          </cell>
          <cell r="AM842">
            <v>27.614999999999998</v>
          </cell>
          <cell r="AN842">
            <v>2.5649999999999999</v>
          </cell>
          <cell r="AP842">
            <v>20.114999999999998</v>
          </cell>
          <cell r="AQ842">
            <v>2.5649999999999999</v>
          </cell>
          <cell r="AS842">
            <v>123.72499999999999</v>
          </cell>
          <cell r="AT842">
            <v>2.5649999999999999</v>
          </cell>
          <cell r="AV842">
            <v>100.28749999999999</v>
          </cell>
          <cell r="AW842">
            <v>2.5649999999999999</v>
          </cell>
          <cell r="AY842">
            <v>86.224999999999994</v>
          </cell>
          <cell r="AZ842">
            <v>2.5649999999999999</v>
          </cell>
          <cell r="BB842">
            <v>62.787499999999994</v>
          </cell>
        </row>
        <row r="843">
          <cell r="AB843">
            <v>2.57</v>
          </cell>
          <cell r="AD843">
            <v>59.489999999999995</v>
          </cell>
          <cell r="AE843">
            <v>2.57</v>
          </cell>
          <cell r="AG843">
            <v>46.365000000000002</v>
          </cell>
          <cell r="AH843">
            <v>2.57</v>
          </cell>
          <cell r="AJ843">
            <v>38.24</v>
          </cell>
          <cell r="AK843">
            <v>2.57</v>
          </cell>
          <cell r="AM843">
            <v>28.865000000000002</v>
          </cell>
          <cell r="AN843">
            <v>2.57</v>
          </cell>
          <cell r="AP843">
            <v>20.74</v>
          </cell>
          <cell r="AQ843">
            <v>2.57</v>
          </cell>
          <cell r="AS843">
            <v>128.41249999999999</v>
          </cell>
          <cell r="AT843">
            <v>2.57</v>
          </cell>
          <cell r="AV843">
            <v>101.85</v>
          </cell>
          <cell r="AW843">
            <v>2.57</v>
          </cell>
          <cell r="AY843">
            <v>86.224999999999994</v>
          </cell>
          <cell r="AZ843">
            <v>2.57</v>
          </cell>
          <cell r="BB843">
            <v>58.099999999999994</v>
          </cell>
        </row>
        <row r="844">
          <cell r="AB844">
            <v>2.5750000000000002</v>
          </cell>
          <cell r="AD844">
            <v>56.989999999999995</v>
          </cell>
          <cell r="AE844">
            <v>2.5750000000000002</v>
          </cell>
          <cell r="AG844">
            <v>49.49</v>
          </cell>
          <cell r="AH844">
            <v>2.5750000000000002</v>
          </cell>
          <cell r="AJ844">
            <v>40.115000000000002</v>
          </cell>
          <cell r="AK844">
            <v>2.5750000000000002</v>
          </cell>
          <cell r="AM844">
            <v>30.74</v>
          </cell>
          <cell r="AN844">
            <v>2.5750000000000002</v>
          </cell>
          <cell r="AP844">
            <v>21.365000000000002</v>
          </cell>
          <cell r="AQ844">
            <v>2.5750000000000002</v>
          </cell>
          <cell r="AS844">
            <v>122.16249999999999</v>
          </cell>
          <cell r="AT844">
            <v>2.5750000000000002</v>
          </cell>
          <cell r="AV844">
            <v>95.6</v>
          </cell>
          <cell r="AW844">
            <v>2.5750000000000002</v>
          </cell>
          <cell r="AY844">
            <v>81.537499999999994</v>
          </cell>
          <cell r="AZ844">
            <v>2.5750000000000002</v>
          </cell>
          <cell r="BB844">
            <v>59.662499999999994</v>
          </cell>
        </row>
        <row r="845">
          <cell r="AB845">
            <v>2.58</v>
          </cell>
          <cell r="AD845">
            <v>55.115000000000002</v>
          </cell>
          <cell r="AE845">
            <v>2.58</v>
          </cell>
          <cell r="AG845">
            <v>47.615000000000002</v>
          </cell>
          <cell r="AH845">
            <v>2.58</v>
          </cell>
          <cell r="AJ845">
            <v>39.489999999999995</v>
          </cell>
          <cell r="AK845">
            <v>2.58</v>
          </cell>
          <cell r="AM845">
            <v>29.49</v>
          </cell>
          <cell r="AN845">
            <v>2.58</v>
          </cell>
          <cell r="AP845">
            <v>20.74</v>
          </cell>
          <cell r="AQ845">
            <v>2.58</v>
          </cell>
          <cell r="AS845">
            <v>123.72499999999999</v>
          </cell>
          <cell r="AT845">
            <v>2.58</v>
          </cell>
          <cell r="AV845">
            <v>98.724999999999994</v>
          </cell>
          <cell r="AW845">
            <v>2.58</v>
          </cell>
          <cell r="AY845">
            <v>75.287499999999994</v>
          </cell>
          <cell r="AZ845">
            <v>2.58</v>
          </cell>
          <cell r="BB845">
            <v>59.662499999999994</v>
          </cell>
        </row>
        <row r="846">
          <cell r="AB846">
            <v>2.585</v>
          </cell>
          <cell r="AD846">
            <v>58.24</v>
          </cell>
          <cell r="AE846">
            <v>2.585</v>
          </cell>
          <cell r="AG846">
            <v>50.739999999999995</v>
          </cell>
          <cell r="AH846">
            <v>2.585</v>
          </cell>
          <cell r="AJ846">
            <v>37.614999999999995</v>
          </cell>
          <cell r="AK846">
            <v>2.585</v>
          </cell>
          <cell r="AM846">
            <v>27.614999999999998</v>
          </cell>
          <cell r="AN846">
            <v>2.585</v>
          </cell>
          <cell r="AP846">
            <v>20.74</v>
          </cell>
          <cell r="AQ846">
            <v>2.585</v>
          </cell>
          <cell r="AS846">
            <v>117.47499999999999</v>
          </cell>
          <cell r="AT846">
            <v>2.585</v>
          </cell>
          <cell r="AV846">
            <v>101.85</v>
          </cell>
          <cell r="AW846">
            <v>2.585</v>
          </cell>
          <cell r="AY846">
            <v>83.1</v>
          </cell>
          <cell r="AZ846">
            <v>2.585</v>
          </cell>
          <cell r="BB846">
            <v>61.224999999999994</v>
          </cell>
        </row>
        <row r="847">
          <cell r="AB847">
            <v>2.59</v>
          </cell>
          <cell r="AD847">
            <v>58.24</v>
          </cell>
          <cell r="AE847">
            <v>2.59</v>
          </cell>
          <cell r="AG847">
            <v>48.24</v>
          </cell>
          <cell r="AH847">
            <v>2.59</v>
          </cell>
          <cell r="AJ847">
            <v>41.365000000000002</v>
          </cell>
          <cell r="AK847">
            <v>2.59</v>
          </cell>
          <cell r="AM847">
            <v>29.49</v>
          </cell>
          <cell r="AN847">
            <v>2.59</v>
          </cell>
          <cell r="AP847">
            <v>20.114999999999998</v>
          </cell>
          <cell r="AQ847">
            <v>2.59</v>
          </cell>
          <cell r="AS847">
            <v>119.03749999999999</v>
          </cell>
          <cell r="AT847">
            <v>2.59</v>
          </cell>
          <cell r="AV847">
            <v>101.85</v>
          </cell>
          <cell r="AW847">
            <v>2.59</v>
          </cell>
          <cell r="AY847">
            <v>84.662499999999994</v>
          </cell>
          <cell r="AZ847">
            <v>2.59</v>
          </cell>
          <cell r="BB847">
            <v>61.224999999999994</v>
          </cell>
        </row>
        <row r="848">
          <cell r="AB848">
            <v>2.5950000000000002</v>
          </cell>
          <cell r="AD848">
            <v>57.615000000000002</v>
          </cell>
          <cell r="AE848">
            <v>2.5950000000000002</v>
          </cell>
          <cell r="AG848">
            <v>48.864999999999995</v>
          </cell>
          <cell r="AH848">
            <v>2.5950000000000002</v>
          </cell>
          <cell r="AJ848">
            <v>39.489999999999995</v>
          </cell>
          <cell r="AK848">
            <v>2.5950000000000002</v>
          </cell>
          <cell r="AM848">
            <v>27.614999999999998</v>
          </cell>
          <cell r="AN848">
            <v>2.5950000000000002</v>
          </cell>
          <cell r="AP848">
            <v>20.74</v>
          </cell>
          <cell r="AQ848">
            <v>2.5950000000000002</v>
          </cell>
          <cell r="AS848">
            <v>114.35</v>
          </cell>
          <cell r="AT848">
            <v>2.5950000000000002</v>
          </cell>
          <cell r="AV848">
            <v>97.162499999999994</v>
          </cell>
          <cell r="AW848">
            <v>2.5950000000000002</v>
          </cell>
          <cell r="AY848">
            <v>86.224999999999994</v>
          </cell>
          <cell r="AZ848">
            <v>2.5950000000000002</v>
          </cell>
          <cell r="BB848">
            <v>59.662499999999994</v>
          </cell>
        </row>
        <row r="849">
          <cell r="AB849">
            <v>2.6</v>
          </cell>
          <cell r="AD849">
            <v>58.865000000000002</v>
          </cell>
          <cell r="AE849">
            <v>2.6</v>
          </cell>
          <cell r="AG849">
            <v>50.114999999999995</v>
          </cell>
          <cell r="AH849">
            <v>2.6</v>
          </cell>
          <cell r="AJ849">
            <v>38.24</v>
          </cell>
          <cell r="AK849">
            <v>2.6</v>
          </cell>
          <cell r="AM849">
            <v>31.364999999999998</v>
          </cell>
          <cell r="AN849">
            <v>2.6</v>
          </cell>
          <cell r="AP849">
            <v>19.489999999999998</v>
          </cell>
          <cell r="AQ849">
            <v>2.6</v>
          </cell>
          <cell r="AS849">
            <v>133.1</v>
          </cell>
          <cell r="AT849">
            <v>2.6</v>
          </cell>
          <cell r="AV849">
            <v>98.724999999999994</v>
          </cell>
          <cell r="AW849">
            <v>2.6</v>
          </cell>
          <cell r="AY849">
            <v>84.662499999999994</v>
          </cell>
          <cell r="AZ849">
            <v>2.6</v>
          </cell>
          <cell r="BB849">
            <v>59.662499999999994</v>
          </cell>
        </row>
        <row r="850">
          <cell r="AB850">
            <v>2.605</v>
          </cell>
          <cell r="AD850">
            <v>60.114999999999995</v>
          </cell>
          <cell r="AE850">
            <v>2.605</v>
          </cell>
          <cell r="AG850">
            <v>51.365000000000002</v>
          </cell>
          <cell r="AH850">
            <v>2.605</v>
          </cell>
          <cell r="AJ850">
            <v>39.489999999999995</v>
          </cell>
          <cell r="AK850">
            <v>2.605</v>
          </cell>
          <cell r="AM850">
            <v>30.74</v>
          </cell>
          <cell r="AN850">
            <v>2.605</v>
          </cell>
          <cell r="AP850">
            <v>21.990000000000002</v>
          </cell>
          <cell r="AQ850">
            <v>2.605</v>
          </cell>
          <cell r="AS850">
            <v>119.03749999999999</v>
          </cell>
          <cell r="AT850">
            <v>2.605</v>
          </cell>
          <cell r="AV850">
            <v>100.28749999999999</v>
          </cell>
          <cell r="AW850">
            <v>2.605</v>
          </cell>
          <cell r="AY850">
            <v>76.849999999999994</v>
          </cell>
          <cell r="AZ850">
            <v>2.605</v>
          </cell>
          <cell r="BB850">
            <v>58.099999999999994</v>
          </cell>
        </row>
        <row r="851">
          <cell r="AB851">
            <v>2.61</v>
          </cell>
          <cell r="AD851">
            <v>61.365000000000002</v>
          </cell>
          <cell r="AE851">
            <v>2.61</v>
          </cell>
          <cell r="AG851">
            <v>45.115000000000002</v>
          </cell>
          <cell r="AH851">
            <v>2.61</v>
          </cell>
          <cell r="AJ851">
            <v>38.24</v>
          </cell>
          <cell r="AK851">
            <v>2.61</v>
          </cell>
          <cell r="AM851">
            <v>28.865000000000002</v>
          </cell>
          <cell r="AN851">
            <v>2.61</v>
          </cell>
          <cell r="AP851">
            <v>20.74</v>
          </cell>
          <cell r="AQ851">
            <v>2.61</v>
          </cell>
          <cell r="AS851">
            <v>114.35</v>
          </cell>
          <cell r="AT851">
            <v>2.61</v>
          </cell>
          <cell r="AV851">
            <v>100.28749999999999</v>
          </cell>
          <cell r="AW851">
            <v>2.61</v>
          </cell>
          <cell r="AY851">
            <v>86.224999999999994</v>
          </cell>
          <cell r="AZ851">
            <v>2.61</v>
          </cell>
          <cell r="BB851">
            <v>59.662499999999994</v>
          </cell>
        </row>
        <row r="852">
          <cell r="AB852">
            <v>2.6150000000000002</v>
          </cell>
          <cell r="AD852">
            <v>61.365000000000002</v>
          </cell>
          <cell r="AE852">
            <v>2.6150000000000002</v>
          </cell>
          <cell r="AG852">
            <v>49.49</v>
          </cell>
          <cell r="AH852">
            <v>2.6150000000000002</v>
          </cell>
          <cell r="AJ852">
            <v>41.99</v>
          </cell>
          <cell r="AK852">
            <v>2.6150000000000002</v>
          </cell>
          <cell r="AM852">
            <v>29.49</v>
          </cell>
          <cell r="AN852">
            <v>2.6150000000000002</v>
          </cell>
          <cell r="AP852">
            <v>20.74</v>
          </cell>
          <cell r="AQ852">
            <v>2.6150000000000002</v>
          </cell>
          <cell r="AS852">
            <v>115.91249999999999</v>
          </cell>
          <cell r="AT852">
            <v>2.6150000000000002</v>
          </cell>
          <cell r="AV852">
            <v>106.53749999999999</v>
          </cell>
          <cell r="AW852">
            <v>2.6150000000000002</v>
          </cell>
          <cell r="AY852">
            <v>83.1</v>
          </cell>
          <cell r="AZ852">
            <v>2.6150000000000002</v>
          </cell>
          <cell r="BB852">
            <v>64.349999999999994</v>
          </cell>
        </row>
        <row r="853">
          <cell r="AB853">
            <v>2.62</v>
          </cell>
          <cell r="AD853">
            <v>61.99</v>
          </cell>
          <cell r="AE853">
            <v>2.62</v>
          </cell>
          <cell r="AG853">
            <v>50.739999999999995</v>
          </cell>
          <cell r="AH853">
            <v>2.62</v>
          </cell>
          <cell r="AJ853">
            <v>40.739999999999995</v>
          </cell>
          <cell r="AK853">
            <v>2.62</v>
          </cell>
          <cell r="AM853">
            <v>28.865000000000002</v>
          </cell>
          <cell r="AN853">
            <v>2.62</v>
          </cell>
          <cell r="AP853">
            <v>20.74</v>
          </cell>
          <cell r="AQ853">
            <v>2.62</v>
          </cell>
          <cell r="AS853">
            <v>125.28749999999999</v>
          </cell>
          <cell r="AT853">
            <v>2.62</v>
          </cell>
          <cell r="AV853">
            <v>103.41249999999999</v>
          </cell>
          <cell r="AW853">
            <v>2.62</v>
          </cell>
          <cell r="AY853">
            <v>84.662499999999994</v>
          </cell>
          <cell r="AZ853">
            <v>2.62</v>
          </cell>
          <cell r="BB853">
            <v>56.537499999999994</v>
          </cell>
        </row>
        <row r="854">
          <cell r="AB854">
            <v>2.625</v>
          </cell>
          <cell r="AD854">
            <v>59.489999999999995</v>
          </cell>
          <cell r="AE854">
            <v>2.625</v>
          </cell>
          <cell r="AG854">
            <v>50.739999999999995</v>
          </cell>
          <cell r="AH854">
            <v>2.625</v>
          </cell>
          <cell r="AJ854">
            <v>36.99</v>
          </cell>
          <cell r="AK854">
            <v>2.625</v>
          </cell>
          <cell r="AM854">
            <v>31.364999999999998</v>
          </cell>
          <cell r="AN854">
            <v>2.625</v>
          </cell>
          <cell r="AP854">
            <v>21.365000000000002</v>
          </cell>
          <cell r="AQ854">
            <v>2.625</v>
          </cell>
          <cell r="AS854">
            <v>128.41249999999999</v>
          </cell>
          <cell r="AT854">
            <v>2.625</v>
          </cell>
          <cell r="AV854">
            <v>100.28749999999999</v>
          </cell>
          <cell r="AW854">
            <v>2.625</v>
          </cell>
          <cell r="AY854">
            <v>83.1</v>
          </cell>
          <cell r="AZ854">
            <v>2.625</v>
          </cell>
          <cell r="BB854">
            <v>61.224999999999994</v>
          </cell>
        </row>
        <row r="855">
          <cell r="AB855">
            <v>2.63</v>
          </cell>
          <cell r="AD855">
            <v>53.239999999999995</v>
          </cell>
          <cell r="AE855">
            <v>2.63</v>
          </cell>
          <cell r="AG855">
            <v>46.365000000000002</v>
          </cell>
          <cell r="AH855">
            <v>2.63</v>
          </cell>
          <cell r="AJ855">
            <v>38.865000000000002</v>
          </cell>
          <cell r="AK855">
            <v>2.63</v>
          </cell>
          <cell r="AM855">
            <v>30.114999999999998</v>
          </cell>
          <cell r="AN855">
            <v>2.63</v>
          </cell>
          <cell r="AP855">
            <v>21.365000000000002</v>
          </cell>
          <cell r="AQ855">
            <v>2.63</v>
          </cell>
          <cell r="AS855">
            <v>120.6</v>
          </cell>
          <cell r="AT855">
            <v>2.63</v>
          </cell>
          <cell r="AV855">
            <v>104.97499999999999</v>
          </cell>
          <cell r="AW855">
            <v>2.63</v>
          </cell>
          <cell r="AY855">
            <v>79.974999999999994</v>
          </cell>
          <cell r="AZ855">
            <v>2.63</v>
          </cell>
          <cell r="BB855">
            <v>58.099999999999994</v>
          </cell>
        </row>
        <row r="856">
          <cell r="AB856">
            <v>2.6349999999999998</v>
          </cell>
          <cell r="AD856">
            <v>58.865000000000002</v>
          </cell>
          <cell r="AE856">
            <v>2.6349999999999998</v>
          </cell>
          <cell r="AG856">
            <v>47.615000000000002</v>
          </cell>
          <cell r="AH856">
            <v>2.6349999999999998</v>
          </cell>
          <cell r="AJ856">
            <v>35.115000000000002</v>
          </cell>
          <cell r="AK856">
            <v>2.6349999999999998</v>
          </cell>
          <cell r="AM856">
            <v>28.865000000000002</v>
          </cell>
          <cell r="AN856">
            <v>2.6349999999999998</v>
          </cell>
          <cell r="AP856">
            <v>20.114999999999998</v>
          </cell>
          <cell r="AQ856">
            <v>2.6349999999999998</v>
          </cell>
          <cell r="AS856">
            <v>120.6</v>
          </cell>
          <cell r="AT856">
            <v>2.6349999999999998</v>
          </cell>
          <cell r="AV856">
            <v>106.53749999999999</v>
          </cell>
          <cell r="AW856">
            <v>2.6349999999999998</v>
          </cell>
          <cell r="AY856">
            <v>79.974999999999994</v>
          </cell>
          <cell r="AZ856">
            <v>2.6349999999999998</v>
          </cell>
          <cell r="BB856">
            <v>61.224999999999994</v>
          </cell>
        </row>
        <row r="857">
          <cell r="AB857">
            <v>2.64</v>
          </cell>
          <cell r="AD857">
            <v>57.615000000000002</v>
          </cell>
          <cell r="AE857">
            <v>2.64</v>
          </cell>
          <cell r="AG857">
            <v>49.49</v>
          </cell>
          <cell r="AH857">
            <v>2.64</v>
          </cell>
          <cell r="AJ857">
            <v>41.99</v>
          </cell>
          <cell r="AK857">
            <v>2.64</v>
          </cell>
          <cell r="AM857">
            <v>26.99</v>
          </cell>
          <cell r="AN857">
            <v>2.64</v>
          </cell>
          <cell r="AP857">
            <v>20.114999999999998</v>
          </cell>
          <cell r="AQ857">
            <v>2.64</v>
          </cell>
          <cell r="AS857">
            <v>117.47499999999999</v>
          </cell>
          <cell r="AT857">
            <v>2.64</v>
          </cell>
          <cell r="AV857">
            <v>108.1</v>
          </cell>
          <cell r="AW857">
            <v>2.64</v>
          </cell>
          <cell r="AY857">
            <v>83.1</v>
          </cell>
          <cell r="AZ857">
            <v>2.64</v>
          </cell>
          <cell r="BB857">
            <v>62.787499999999994</v>
          </cell>
        </row>
        <row r="858">
          <cell r="AB858">
            <v>2.645</v>
          </cell>
          <cell r="AD858">
            <v>57.615000000000002</v>
          </cell>
          <cell r="AE858">
            <v>2.645</v>
          </cell>
          <cell r="AG858">
            <v>52.615000000000002</v>
          </cell>
          <cell r="AH858">
            <v>2.645</v>
          </cell>
          <cell r="AJ858">
            <v>43.24</v>
          </cell>
          <cell r="AK858">
            <v>2.645</v>
          </cell>
          <cell r="AM858">
            <v>28.865000000000002</v>
          </cell>
          <cell r="AN858">
            <v>2.645</v>
          </cell>
          <cell r="AP858">
            <v>20.114999999999998</v>
          </cell>
          <cell r="AQ858">
            <v>2.645</v>
          </cell>
          <cell r="AS858">
            <v>120.6</v>
          </cell>
          <cell r="AT858">
            <v>2.645</v>
          </cell>
          <cell r="AV858">
            <v>109.66249999999999</v>
          </cell>
          <cell r="AW858">
            <v>2.645</v>
          </cell>
          <cell r="AY858">
            <v>86.224999999999994</v>
          </cell>
          <cell r="AZ858">
            <v>2.645</v>
          </cell>
          <cell r="BB858">
            <v>56.537499999999994</v>
          </cell>
        </row>
        <row r="859">
          <cell r="AB859">
            <v>2.65</v>
          </cell>
          <cell r="AD859">
            <v>55.74</v>
          </cell>
          <cell r="AE859">
            <v>2.65</v>
          </cell>
          <cell r="AG859">
            <v>46.365000000000002</v>
          </cell>
          <cell r="AH859">
            <v>2.65</v>
          </cell>
          <cell r="AJ859">
            <v>38.24</v>
          </cell>
          <cell r="AK859">
            <v>2.65</v>
          </cell>
          <cell r="AM859">
            <v>30.114999999999998</v>
          </cell>
          <cell r="AN859">
            <v>2.65</v>
          </cell>
          <cell r="AP859">
            <v>19.489999999999998</v>
          </cell>
          <cell r="AQ859">
            <v>2.65</v>
          </cell>
          <cell r="AS859">
            <v>129.97499999999999</v>
          </cell>
          <cell r="AT859">
            <v>2.65</v>
          </cell>
          <cell r="AV859">
            <v>103.41249999999999</v>
          </cell>
          <cell r="AW859">
            <v>2.65</v>
          </cell>
          <cell r="AY859">
            <v>83.1</v>
          </cell>
          <cell r="AZ859">
            <v>2.65</v>
          </cell>
          <cell r="BB859">
            <v>59.662499999999994</v>
          </cell>
        </row>
        <row r="860">
          <cell r="AB860">
            <v>2.6549999999999998</v>
          </cell>
          <cell r="AD860">
            <v>57.615000000000002</v>
          </cell>
          <cell r="AE860">
            <v>2.6549999999999998</v>
          </cell>
          <cell r="AG860">
            <v>47.615000000000002</v>
          </cell>
          <cell r="AH860">
            <v>2.6549999999999998</v>
          </cell>
          <cell r="AJ860">
            <v>39.489999999999995</v>
          </cell>
          <cell r="AK860">
            <v>2.6549999999999998</v>
          </cell>
          <cell r="AM860">
            <v>30.114999999999998</v>
          </cell>
          <cell r="AN860">
            <v>2.6549999999999998</v>
          </cell>
          <cell r="AP860">
            <v>21.365000000000002</v>
          </cell>
          <cell r="AQ860">
            <v>2.6549999999999998</v>
          </cell>
          <cell r="AS860">
            <v>120.6</v>
          </cell>
          <cell r="AT860">
            <v>2.6549999999999998</v>
          </cell>
          <cell r="AV860">
            <v>108.1</v>
          </cell>
          <cell r="AW860">
            <v>2.6549999999999998</v>
          </cell>
          <cell r="AY860">
            <v>83.1</v>
          </cell>
          <cell r="AZ860">
            <v>2.6549999999999998</v>
          </cell>
          <cell r="BB860">
            <v>62.787499999999994</v>
          </cell>
        </row>
        <row r="861">
          <cell r="AB861">
            <v>2.66</v>
          </cell>
          <cell r="AD861">
            <v>61.99</v>
          </cell>
          <cell r="AE861">
            <v>2.66</v>
          </cell>
          <cell r="AG861">
            <v>48.864999999999995</v>
          </cell>
          <cell r="AH861">
            <v>2.66</v>
          </cell>
          <cell r="AJ861">
            <v>38.865000000000002</v>
          </cell>
          <cell r="AK861">
            <v>2.66</v>
          </cell>
          <cell r="AM861">
            <v>28.865000000000002</v>
          </cell>
          <cell r="AN861">
            <v>2.66</v>
          </cell>
          <cell r="AP861">
            <v>20.74</v>
          </cell>
          <cell r="AQ861">
            <v>2.66</v>
          </cell>
          <cell r="AS861">
            <v>125.28749999999999</v>
          </cell>
          <cell r="AT861">
            <v>2.66</v>
          </cell>
          <cell r="AV861">
            <v>108.1</v>
          </cell>
          <cell r="AW861">
            <v>2.66</v>
          </cell>
          <cell r="AY861">
            <v>75.287499999999994</v>
          </cell>
          <cell r="AZ861">
            <v>2.66</v>
          </cell>
          <cell r="BB861">
            <v>61.224999999999994</v>
          </cell>
        </row>
        <row r="862">
          <cell r="AB862">
            <v>2.665</v>
          </cell>
          <cell r="AD862">
            <v>62.614999999999995</v>
          </cell>
          <cell r="AE862">
            <v>2.665</v>
          </cell>
          <cell r="AG862">
            <v>51.99</v>
          </cell>
          <cell r="AH862">
            <v>2.665</v>
          </cell>
          <cell r="AJ862">
            <v>39.489999999999995</v>
          </cell>
          <cell r="AK862">
            <v>2.665</v>
          </cell>
          <cell r="AM862">
            <v>27.614999999999998</v>
          </cell>
          <cell r="AN862">
            <v>2.665</v>
          </cell>
          <cell r="AP862">
            <v>20.114999999999998</v>
          </cell>
          <cell r="AQ862">
            <v>2.665</v>
          </cell>
          <cell r="AS862">
            <v>117.47499999999999</v>
          </cell>
          <cell r="AT862">
            <v>2.665</v>
          </cell>
          <cell r="AV862">
            <v>108.1</v>
          </cell>
          <cell r="AW862">
            <v>2.665</v>
          </cell>
          <cell r="AY862">
            <v>83.1</v>
          </cell>
          <cell r="AZ862">
            <v>2.665</v>
          </cell>
          <cell r="BB862">
            <v>61.224999999999994</v>
          </cell>
        </row>
        <row r="863">
          <cell r="AB863">
            <v>2.67</v>
          </cell>
          <cell r="AD863">
            <v>60.74</v>
          </cell>
          <cell r="AE863">
            <v>2.67</v>
          </cell>
          <cell r="AG863">
            <v>50.114999999999995</v>
          </cell>
          <cell r="AH863">
            <v>2.67</v>
          </cell>
          <cell r="AJ863">
            <v>41.99</v>
          </cell>
          <cell r="AK863">
            <v>2.67</v>
          </cell>
          <cell r="AM863">
            <v>28.24</v>
          </cell>
          <cell r="AN863">
            <v>2.67</v>
          </cell>
          <cell r="AP863">
            <v>21.365000000000002</v>
          </cell>
          <cell r="AQ863">
            <v>2.67</v>
          </cell>
          <cell r="AS863">
            <v>126.85</v>
          </cell>
          <cell r="AT863">
            <v>2.67</v>
          </cell>
          <cell r="AV863">
            <v>108.1</v>
          </cell>
          <cell r="AW863">
            <v>2.67</v>
          </cell>
          <cell r="AY863">
            <v>83.1</v>
          </cell>
          <cell r="AZ863">
            <v>2.67</v>
          </cell>
          <cell r="BB863">
            <v>59.662499999999994</v>
          </cell>
        </row>
        <row r="864">
          <cell r="AB864">
            <v>2.6749999999999998</v>
          </cell>
          <cell r="AD864">
            <v>58.865000000000002</v>
          </cell>
          <cell r="AE864">
            <v>2.6749999999999998</v>
          </cell>
          <cell r="AG864">
            <v>49.49</v>
          </cell>
          <cell r="AH864">
            <v>2.6749999999999998</v>
          </cell>
          <cell r="AJ864">
            <v>38.24</v>
          </cell>
          <cell r="AK864">
            <v>2.6749999999999998</v>
          </cell>
          <cell r="AM864">
            <v>31.364999999999998</v>
          </cell>
          <cell r="AN864">
            <v>2.6749999999999998</v>
          </cell>
          <cell r="AP864">
            <v>21.990000000000002</v>
          </cell>
          <cell r="AQ864">
            <v>2.6749999999999998</v>
          </cell>
          <cell r="AS864">
            <v>122.16249999999999</v>
          </cell>
          <cell r="AT864">
            <v>2.6749999999999998</v>
          </cell>
          <cell r="AV864">
            <v>103.41249999999999</v>
          </cell>
          <cell r="AW864">
            <v>2.6749999999999998</v>
          </cell>
          <cell r="AY864">
            <v>79.974999999999994</v>
          </cell>
          <cell r="AZ864">
            <v>2.6749999999999998</v>
          </cell>
          <cell r="BB864">
            <v>59.662499999999994</v>
          </cell>
        </row>
        <row r="865">
          <cell r="AB865">
            <v>2.68</v>
          </cell>
          <cell r="AD865">
            <v>55.115000000000002</v>
          </cell>
          <cell r="AE865">
            <v>2.68</v>
          </cell>
          <cell r="AG865">
            <v>46.365000000000002</v>
          </cell>
          <cell r="AH865">
            <v>2.68</v>
          </cell>
          <cell r="AJ865">
            <v>36.99</v>
          </cell>
          <cell r="AK865">
            <v>2.68</v>
          </cell>
          <cell r="AM865">
            <v>29.49</v>
          </cell>
          <cell r="AN865">
            <v>2.68</v>
          </cell>
          <cell r="AP865">
            <v>20.74</v>
          </cell>
          <cell r="AQ865">
            <v>2.68</v>
          </cell>
          <cell r="AS865">
            <v>122.16249999999999</v>
          </cell>
          <cell r="AT865">
            <v>2.68</v>
          </cell>
          <cell r="AV865">
            <v>106.53749999999999</v>
          </cell>
          <cell r="AW865">
            <v>2.68</v>
          </cell>
          <cell r="AY865">
            <v>79.974999999999994</v>
          </cell>
          <cell r="AZ865">
            <v>2.68</v>
          </cell>
          <cell r="BB865">
            <v>61.224999999999994</v>
          </cell>
        </row>
        <row r="866">
          <cell r="AB866">
            <v>2.6850000000000001</v>
          </cell>
          <cell r="AD866">
            <v>55.115000000000002</v>
          </cell>
          <cell r="AE866">
            <v>2.6850000000000001</v>
          </cell>
          <cell r="AG866">
            <v>48.864999999999995</v>
          </cell>
          <cell r="AH866">
            <v>2.6850000000000001</v>
          </cell>
          <cell r="AJ866">
            <v>40.115000000000002</v>
          </cell>
          <cell r="AK866">
            <v>2.6850000000000001</v>
          </cell>
          <cell r="AM866">
            <v>28.24</v>
          </cell>
          <cell r="AN866">
            <v>2.6850000000000001</v>
          </cell>
          <cell r="AP866">
            <v>21.365000000000002</v>
          </cell>
          <cell r="AQ866">
            <v>2.6850000000000001</v>
          </cell>
          <cell r="AS866">
            <v>123.72499999999999</v>
          </cell>
          <cell r="AT866">
            <v>2.6850000000000001</v>
          </cell>
          <cell r="AV866">
            <v>108.1</v>
          </cell>
          <cell r="AW866">
            <v>2.6850000000000001</v>
          </cell>
          <cell r="AY866">
            <v>76.849999999999994</v>
          </cell>
          <cell r="AZ866">
            <v>2.6850000000000001</v>
          </cell>
          <cell r="BB866">
            <v>62.787499999999994</v>
          </cell>
        </row>
        <row r="867">
          <cell r="AB867">
            <v>2.69</v>
          </cell>
          <cell r="AD867">
            <v>60.114999999999995</v>
          </cell>
          <cell r="AE867">
            <v>2.69</v>
          </cell>
          <cell r="AG867">
            <v>50.114999999999995</v>
          </cell>
          <cell r="AH867">
            <v>2.69</v>
          </cell>
          <cell r="AJ867">
            <v>38.865000000000002</v>
          </cell>
          <cell r="AK867">
            <v>2.69</v>
          </cell>
          <cell r="AM867">
            <v>28.24</v>
          </cell>
          <cell r="AN867">
            <v>2.69</v>
          </cell>
          <cell r="AP867">
            <v>20.114999999999998</v>
          </cell>
          <cell r="AQ867">
            <v>2.69</v>
          </cell>
          <cell r="AS867">
            <v>114.35</v>
          </cell>
          <cell r="AT867">
            <v>2.69</v>
          </cell>
          <cell r="AV867">
            <v>106.53749999999999</v>
          </cell>
          <cell r="AW867">
            <v>2.69</v>
          </cell>
          <cell r="AY867">
            <v>83.1</v>
          </cell>
          <cell r="AZ867">
            <v>2.69</v>
          </cell>
          <cell r="BB867">
            <v>64.349999999999994</v>
          </cell>
        </row>
        <row r="868">
          <cell r="AB868">
            <v>2.6949999999999998</v>
          </cell>
          <cell r="AD868">
            <v>57.615000000000002</v>
          </cell>
          <cell r="AE868">
            <v>2.6949999999999998</v>
          </cell>
          <cell r="AG868">
            <v>48.864999999999995</v>
          </cell>
          <cell r="AH868">
            <v>2.6949999999999998</v>
          </cell>
          <cell r="AJ868">
            <v>40.739999999999995</v>
          </cell>
          <cell r="AK868">
            <v>2.6949999999999998</v>
          </cell>
          <cell r="AM868">
            <v>28.865000000000002</v>
          </cell>
          <cell r="AN868">
            <v>2.6949999999999998</v>
          </cell>
          <cell r="AP868">
            <v>20.114999999999998</v>
          </cell>
          <cell r="AQ868">
            <v>2.6949999999999998</v>
          </cell>
          <cell r="AS868">
            <v>119.03749999999999</v>
          </cell>
          <cell r="AT868">
            <v>2.6949999999999998</v>
          </cell>
          <cell r="AV868">
            <v>108.1</v>
          </cell>
          <cell r="AW868">
            <v>2.6949999999999998</v>
          </cell>
          <cell r="AY868">
            <v>79.974999999999994</v>
          </cell>
          <cell r="AZ868">
            <v>2.6949999999999998</v>
          </cell>
          <cell r="BB868">
            <v>61.224999999999994</v>
          </cell>
        </row>
        <row r="869">
          <cell r="AB869">
            <v>2.7</v>
          </cell>
          <cell r="AD869">
            <v>54.49</v>
          </cell>
          <cell r="AE869">
            <v>2.7</v>
          </cell>
          <cell r="AG869">
            <v>47.615000000000002</v>
          </cell>
          <cell r="AH869">
            <v>2.7</v>
          </cell>
          <cell r="AJ869">
            <v>38.24</v>
          </cell>
          <cell r="AK869">
            <v>2.7</v>
          </cell>
          <cell r="AM869">
            <v>31.364999999999998</v>
          </cell>
          <cell r="AN869">
            <v>2.7</v>
          </cell>
          <cell r="AP869">
            <v>21.365000000000002</v>
          </cell>
          <cell r="AQ869">
            <v>2.7</v>
          </cell>
          <cell r="AS869">
            <v>125.28749999999999</v>
          </cell>
          <cell r="AT869">
            <v>2.7</v>
          </cell>
          <cell r="AV869">
            <v>108.1</v>
          </cell>
          <cell r="AW869">
            <v>2.7</v>
          </cell>
          <cell r="AY869">
            <v>84.662499999999994</v>
          </cell>
          <cell r="AZ869">
            <v>2.7</v>
          </cell>
          <cell r="BB869">
            <v>59.662499999999994</v>
          </cell>
        </row>
        <row r="870">
          <cell r="AB870">
            <v>2.7050000000000001</v>
          </cell>
          <cell r="AD870">
            <v>58.865000000000002</v>
          </cell>
          <cell r="AE870">
            <v>2.7050000000000001</v>
          </cell>
          <cell r="AG870">
            <v>49.49</v>
          </cell>
          <cell r="AH870">
            <v>2.7050000000000001</v>
          </cell>
          <cell r="AJ870">
            <v>37.614999999999995</v>
          </cell>
          <cell r="AK870">
            <v>2.7050000000000001</v>
          </cell>
          <cell r="AM870">
            <v>27.614999999999998</v>
          </cell>
          <cell r="AN870">
            <v>2.7050000000000001</v>
          </cell>
          <cell r="AP870">
            <v>20.74</v>
          </cell>
          <cell r="AQ870">
            <v>2.7050000000000001</v>
          </cell>
          <cell r="AS870">
            <v>117.47499999999999</v>
          </cell>
          <cell r="AT870">
            <v>2.7050000000000001</v>
          </cell>
          <cell r="AV870">
            <v>106.53749999999999</v>
          </cell>
          <cell r="AW870">
            <v>2.7050000000000001</v>
          </cell>
          <cell r="AY870">
            <v>81.537499999999994</v>
          </cell>
          <cell r="AZ870">
            <v>2.7050000000000001</v>
          </cell>
          <cell r="BB870">
            <v>58.099999999999994</v>
          </cell>
        </row>
        <row r="871">
          <cell r="AB871">
            <v>2.71</v>
          </cell>
          <cell r="AD871">
            <v>61.365000000000002</v>
          </cell>
          <cell r="AE871">
            <v>2.71</v>
          </cell>
          <cell r="AG871">
            <v>48.864999999999995</v>
          </cell>
          <cell r="AH871">
            <v>2.71</v>
          </cell>
          <cell r="AJ871">
            <v>40.115000000000002</v>
          </cell>
          <cell r="AK871">
            <v>2.71</v>
          </cell>
          <cell r="AM871">
            <v>29.49</v>
          </cell>
          <cell r="AN871">
            <v>2.71</v>
          </cell>
          <cell r="AP871">
            <v>20.114999999999998</v>
          </cell>
          <cell r="AQ871">
            <v>2.71</v>
          </cell>
          <cell r="AS871">
            <v>123.72499999999999</v>
          </cell>
          <cell r="AT871">
            <v>2.71</v>
          </cell>
          <cell r="AV871">
            <v>111.22499999999999</v>
          </cell>
          <cell r="AW871">
            <v>2.71</v>
          </cell>
          <cell r="AY871">
            <v>83.1</v>
          </cell>
          <cell r="AZ871">
            <v>2.71</v>
          </cell>
          <cell r="BB871">
            <v>61.224999999999994</v>
          </cell>
        </row>
        <row r="872">
          <cell r="AB872">
            <v>2.7149999999999999</v>
          </cell>
          <cell r="AD872">
            <v>61.365000000000002</v>
          </cell>
          <cell r="AE872">
            <v>2.7149999999999999</v>
          </cell>
          <cell r="AG872">
            <v>48.24</v>
          </cell>
          <cell r="AH872">
            <v>2.7149999999999999</v>
          </cell>
          <cell r="AJ872">
            <v>40.115000000000002</v>
          </cell>
          <cell r="AK872">
            <v>2.7149999999999999</v>
          </cell>
          <cell r="AM872">
            <v>28.865000000000002</v>
          </cell>
          <cell r="AN872">
            <v>2.7149999999999999</v>
          </cell>
          <cell r="AP872">
            <v>20.74</v>
          </cell>
          <cell r="AQ872">
            <v>2.7149999999999999</v>
          </cell>
          <cell r="AS872">
            <v>122.16249999999999</v>
          </cell>
          <cell r="AT872">
            <v>2.7149999999999999</v>
          </cell>
          <cell r="AV872">
            <v>108.1</v>
          </cell>
          <cell r="AW872">
            <v>2.7149999999999999</v>
          </cell>
          <cell r="AY872">
            <v>79.974999999999994</v>
          </cell>
          <cell r="AZ872">
            <v>2.7149999999999999</v>
          </cell>
          <cell r="BB872">
            <v>62.787499999999994</v>
          </cell>
        </row>
        <row r="873">
          <cell r="AB873">
            <v>2.72</v>
          </cell>
          <cell r="AD873">
            <v>58.24</v>
          </cell>
          <cell r="AE873">
            <v>2.72</v>
          </cell>
          <cell r="AG873">
            <v>48.24</v>
          </cell>
          <cell r="AH873">
            <v>2.72</v>
          </cell>
          <cell r="AJ873">
            <v>41.99</v>
          </cell>
          <cell r="AK873">
            <v>2.72</v>
          </cell>
          <cell r="AM873">
            <v>28.865000000000002</v>
          </cell>
          <cell r="AN873">
            <v>2.72</v>
          </cell>
          <cell r="AP873">
            <v>20.114999999999998</v>
          </cell>
          <cell r="AQ873">
            <v>2.72</v>
          </cell>
          <cell r="AS873">
            <v>115.91249999999999</v>
          </cell>
          <cell r="AT873">
            <v>2.72</v>
          </cell>
          <cell r="AV873">
            <v>109.66249999999999</v>
          </cell>
          <cell r="AW873">
            <v>2.72</v>
          </cell>
          <cell r="AY873">
            <v>81.537499999999994</v>
          </cell>
          <cell r="AZ873">
            <v>2.72</v>
          </cell>
          <cell r="BB873">
            <v>58.099999999999994</v>
          </cell>
        </row>
        <row r="874">
          <cell r="AB874">
            <v>2.7250000000000001</v>
          </cell>
          <cell r="AD874">
            <v>59.489999999999995</v>
          </cell>
          <cell r="AE874">
            <v>2.7250000000000001</v>
          </cell>
          <cell r="AG874">
            <v>51.365000000000002</v>
          </cell>
          <cell r="AH874">
            <v>2.7250000000000001</v>
          </cell>
          <cell r="AJ874">
            <v>40.115000000000002</v>
          </cell>
          <cell r="AK874">
            <v>2.7250000000000001</v>
          </cell>
          <cell r="AM874">
            <v>30.114999999999998</v>
          </cell>
          <cell r="AN874">
            <v>2.7250000000000001</v>
          </cell>
          <cell r="AP874">
            <v>21.365000000000002</v>
          </cell>
          <cell r="AQ874">
            <v>2.7250000000000001</v>
          </cell>
          <cell r="AS874">
            <v>119.03749999999999</v>
          </cell>
          <cell r="AT874">
            <v>2.7250000000000001</v>
          </cell>
          <cell r="AV874">
            <v>109.66249999999999</v>
          </cell>
          <cell r="AW874">
            <v>2.7250000000000001</v>
          </cell>
          <cell r="AY874">
            <v>84.662499999999994</v>
          </cell>
          <cell r="AZ874">
            <v>2.7250000000000001</v>
          </cell>
          <cell r="BB874">
            <v>59.662499999999994</v>
          </cell>
        </row>
        <row r="875">
          <cell r="AB875">
            <v>2.73</v>
          </cell>
          <cell r="AD875">
            <v>58.865000000000002</v>
          </cell>
          <cell r="AE875">
            <v>2.73</v>
          </cell>
          <cell r="AG875">
            <v>50.114999999999995</v>
          </cell>
          <cell r="AH875">
            <v>2.73</v>
          </cell>
          <cell r="AJ875">
            <v>36.364999999999995</v>
          </cell>
          <cell r="AK875">
            <v>2.73</v>
          </cell>
          <cell r="AM875">
            <v>30.74</v>
          </cell>
          <cell r="AN875">
            <v>2.73</v>
          </cell>
          <cell r="AP875">
            <v>21.365000000000002</v>
          </cell>
          <cell r="AQ875">
            <v>2.73</v>
          </cell>
          <cell r="AS875">
            <v>122.16249999999999</v>
          </cell>
          <cell r="AT875">
            <v>2.73</v>
          </cell>
          <cell r="AV875">
            <v>108.1</v>
          </cell>
          <cell r="AW875">
            <v>2.73</v>
          </cell>
          <cell r="AY875">
            <v>79.974999999999994</v>
          </cell>
          <cell r="AZ875">
            <v>2.73</v>
          </cell>
          <cell r="BB875">
            <v>58.099999999999994</v>
          </cell>
        </row>
        <row r="876">
          <cell r="AB876">
            <v>2.7349999999999999</v>
          </cell>
          <cell r="AD876">
            <v>56.364999999999995</v>
          </cell>
          <cell r="AE876">
            <v>2.7349999999999999</v>
          </cell>
          <cell r="AG876">
            <v>46.989999999999995</v>
          </cell>
          <cell r="AH876">
            <v>2.7349999999999999</v>
          </cell>
          <cell r="AJ876">
            <v>37.614999999999995</v>
          </cell>
          <cell r="AK876">
            <v>2.7349999999999999</v>
          </cell>
          <cell r="AM876">
            <v>26.99</v>
          </cell>
          <cell r="AN876">
            <v>2.7349999999999999</v>
          </cell>
          <cell r="AP876">
            <v>20.114999999999998</v>
          </cell>
          <cell r="AQ876">
            <v>2.7349999999999999</v>
          </cell>
          <cell r="AS876">
            <v>122.16249999999999</v>
          </cell>
          <cell r="AT876">
            <v>2.7349999999999999</v>
          </cell>
          <cell r="AV876">
            <v>106.53749999999999</v>
          </cell>
          <cell r="AW876">
            <v>2.7349999999999999</v>
          </cell>
          <cell r="AY876">
            <v>86.224999999999994</v>
          </cell>
          <cell r="AZ876">
            <v>2.7349999999999999</v>
          </cell>
          <cell r="BB876">
            <v>61.224999999999994</v>
          </cell>
        </row>
        <row r="877">
          <cell r="AB877">
            <v>2.74</v>
          </cell>
          <cell r="AD877">
            <v>56.989999999999995</v>
          </cell>
          <cell r="AE877">
            <v>2.74</v>
          </cell>
          <cell r="AG877">
            <v>45.739999999999995</v>
          </cell>
          <cell r="AH877">
            <v>2.74</v>
          </cell>
          <cell r="AJ877">
            <v>39.489999999999995</v>
          </cell>
          <cell r="AK877">
            <v>2.74</v>
          </cell>
          <cell r="AM877">
            <v>28.865000000000002</v>
          </cell>
          <cell r="AN877">
            <v>2.74</v>
          </cell>
          <cell r="AP877">
            <v>20.114999999999998</v>
          </cell>
          <cell r="AQ877">
            <v>2.74</v>
          </cell>
          <cell r="AS877">
            <v>122.16249999999999</v>
          </cell>
          <cell r="AT877">
            <v>2.74</v>
          </cell>
          <cell r="AV877">
            <v>108.1</v>
          </cell>
          <cell r="AW877">
            <v>2.74</v>
          </cell>
          <cell r="AY877">
            <v>79.974999999999994</v>
          </cell>
          <cell r="AZ877">
            <v>2.74</v>
          </cell>
          <cell r="BB877">
            <v>61.224999999999994</v>
          </cell>
        </row>
        <row r="878">
          <cell r="AB878">
            <v>2.7450000000000001</v>
          </cell>
          <cell r="AD878">
            <v>55.74</v>
          </cell>
          <cell r="AE878">
            <v>2.7450000000000001</v>
          </cell>
          <cell r="AG878">
            <v>51.99</v>
          </cell>
          <cell r="AH878">
            <v>2.7450000000000001</v>
          </cell>
          <cell r="AJ878">
            <v>41.99</v>
          </cell>
          <cell r="AK878">
            <v>2.7450000000000001</v>
          </cell>
          <cell r="AM878">
            <v>28.865000000000002</v>
          </cell>
          <cell r="AN878">
            <v>2.7450000000000001</v>
          </cell>
          <cell r="AP878">
            <v>20.114999999999998</v>
          </cell>
          <cell r="AQ878">
            <v>2.7450000000000001</v>
          </cell>
          <cell r="AS878">
            <v>115.91249999999999</v>
          </cell>
          <cell r="AT878">
            <v>2.7450000000000001</v>
          </cell>
          <cell r="AV878">
            <v>104.97499999999999</v>
          </cell>
          <cell r="AW878">
            <v>2.7450000000000001</v>
          </cell>
          <cell r="AY878">
            <v>79.974999999999994</v>
          </cell>
          <cell r="AZ878">
            <v>2.7450000000000001</v>
          </cell>
          <cell r="BB878">
            <v>61.224999999999994</v>
          </cell>
        </row>
        <row r="879">
          <cell r="AB879">
            <v>2.75</v>
          </cell>
          <cell r="AD879">
            <v>53.864999999999995</v>
          </cell>
          <cell r="AE879">
            <v>2.75</v>
          </cell>
          <cell r="AG879">
            <v>48.864999999999995</v>
          </cell>
          <cell r="AH879">
            <v>2.75</v>
          </cell>
          <cell r="AJ879">
            <v>39.489999999999995</v>
          </cell>
          <cell r="AK879">
            <v>2.75</v>
          </cell>
          <cell r="AM879">
            <v>31.364999999999998</v>
          </cell>
          <cell r="AN879">
            <v>2.75</v>
          </cell>
          <cell r="AP879">
            <v>20.114999999999998</v>
          </cell>
          <cell r="AQ879">
            <v>2.75</v>
          </cell>
          <cell r="AS879">
            <v>119.03749999999999</v>
          </cell>
          <cell r="AT879">
            <v>2.75</v>
          </cell>
          <cell r="AV879">
            <v>106.53749999999999</v>
          </cell>
          <cell r="AW879">
            <v>2.75</v>
          </cell>
          <cell r="AY879">
            <v>81.537499999999994</v>
          </cell>
          <cell r="AZ879">
            <v>2.75</v>
          </cell>
          <cell r="BB879">
            <v>61.224999999999994</v>
          </cell>
        </row>
        <row r="880">
          <cell r="AB880">
            <v>2.7549999999999999</v>
          </cell>
          <cell r="AD880">
            <v>58.24</v>
          </cell>
          <cell r="AE880">
            <v>2.7549999999999999</v>
          </cell>
          <cell r="AG880">
            <v>46.989999999999995</v>
          </cell>
          <cell r="AH880">
            <v>2.7549999999999999</v>
          </cell>
          <cell r="AJ880">
            <v>37.614999999999995</v>
          </cell>
          <cell r="AK880">
            <v>2.7549999999999999</v>
          </cell>
          <cell r="AM880">
            <v>31.364999999999998</v>
          </cell>
          <cell r="AN880">
            <v>2.7549999999999999</v>
          </cell>
          <cell r="AP880">
            <v>20.74</v>
          </cell>
          <cell r="AQ880">
            <v>2.7549999999999999</v>
          </cell>
          <cell r="AS880">
            <v>115.91249999999999</v>
          </cell>
          <cell r="AT880">
            <v>2.7549999999999999</v>
          </cell>
          <cell r="AV880">
            <v>104.97499999999999</v>
          </cell>
          <cell r="AW880">
            <v>2.7549999999999999</v>
          </cell>
          <cell r="AY880">
            <v>86.224999999999994</v>
          </cell>
          <cell r="AZ880">
            <v>2.7549999999999999</v>
          </cell>
          <cell r="BB880">
            <v>59.662499999999994</v>
          </cell>
        </row>
        <row r="881">
          <cell r="AB881">
            <v>2.76</v>
          </cell>
          <cell r="AD881">
            <v>61.365000000000002</v>
          </cell>
          <cell r="AE881">
            <v>2.76</v>
          </cell>
          <cell r="AG881">
            <v>45.739999999999995</v>
          </cell>
          <cell r="AH881">
            <v>2.76</v>
          </cell>
          <cell r="AJ881">
            <v>39.489999999999995</v>
          </cell>
          <cell r="AK881">
            <v>2.76</v>
          </cell>
          <cell r="AM881">
            <v>28.865000000000002</v>
          </cell>
          <cell r="AN881">
            <v>2.76</v>
          </cell>
          <cell r="AP881">
            <v>20.74</v>
          </cell>
          <cell r="AQ881">
            <v>2.76</v>
          </cell>
          <cell r="AS881">
            <v>131.53749999999999</v>
          </cell>
          <cell r="AT881">
            <v>2.76</v>
          </cell>
          <cell r="AV881">
            <v>106.53749999999999</v>
          </cell>
          <cell r="AW881">
            <v>2.76</v>
          </cell>
          <cell r="AY881">
            <v>84.662499999999994</v>
          </cell>
          <cell r="AZ881">
            <v>2.76</v>
          </cell>
          <cell r="BB881">
            <v>61.224999999999994</v>
          </cell>
        </row>
        <row r="882">
          <cell r="AB882">
            <v>2.7650000000000001</v>
          </cell>
          <cell r="AD882">
            <v>60.114999999999995</v>
          </cell>
          <cell r="AE882">
            <v>2.7650000000000001</v>
          </cell>
          <cell r="AG882">
            <v>49.49</v>
          </cell>
          <cell r="AH882">
            <v>2.7650000000000001</v>
          </cell>
          <cell r="AJ882">
            <v>39.489999999999995</v>
          </cell>
          <cell r="AK882">
            <v>2.7650000000000001</v>
          </cell>
          <cell r="AM882">
            <v>27.614999999999998</v>
          </cell>
          <cell r="AN882">
            <v>2.7650000000000001</v>
          </cell>
          <cell r="AP882">
            <v>19.489999999999998</v>
          </cell>
          <cell r="AQ882">
            <v>2.7650000000000001</v>
          </cell>
          <cell r="AS882">
            <v>123.72499999999999</v>
          </cell>
          <cell r="AT882">
            <v>2.7650000000000001</v>
          </cell>
          <cell r="AV882">
            <v>104.97499999999999</v>
          </cell>
          <cell r="AW882">
            <v>2.7650000000000001</v>
          </cell>
          <cell r="AY882">
            <v>81.537499999999994</v>
          </cell>
          <cell r="AZ882">
            <v>2.7650000000000001</v>
          </cell>
          <cell r="BB882">
            <v>62.787499999999994</v>
          </cell>
        </row>
        <row r="883">
          <cell r="AB883">
            <v>2.77</v>
          </cell>
          <cell r="AD883">
            <v>57.615000000000002</v>
          </cell>
          <cell r="AE883">
            <v>2.77</v>
          </cell>
          <cell r="AG883">
            <v>48.24</v>
          </cell>
          <cell r="AH883">
            <v>2.77</v>
          </cell>
          <cell r="AJ883">
            <v>41.99</v>
          </cell>
          <cell r="AK883">
            <v>2.77</v>
          </cell>
          <cell r="AM883">
            <v>28.24</v>
          </cell>
          <cell r="AN883">
            <v>2.77</v>
          </cell>
          <cell r="AP883">
            <v>21.990000000000002</v>
          </cell>
          <cell r="AQ883">
            <v>2.77</v>
          </cell>
          <cell r="AS883">
            <v>115.91249999999999</v>
          </cell>
          <cell r="AT883">
            <v>2.77</v>
          </cell>
          <cell r="AV883">
            <v>106.53749999999999</v>
          </cell>
          <cell r="AW883">
            <v>2.77</v>
          </cell>
          <cell r="AY883">
            <v>83.1</v>
          </cell>
          <cell r="AZ883">
            <v>2.77</v>
          </cell>
          <cell r="BB883">
            <v>58.099999999999994</v>
          </cell>
        </row>
        <row r="884">
          <cell r="AB884">
            <v>2.7749999999999999</v>
          </cell>
          <cell r="AD884">
            <v>60.74</v>
          </cell>
          <cell r="AE884">
            <v>2.7749999999999999</v>
          </cell>
          <cell r="AG884">
            <v>49.49</v>
          </cell>
          <cell r="AH884">
            <v>2.7749999999999999</v>
          </cell>
          <cell r="AJ884">
            <v>37.614999999999995</v>
          </cell>
          <cell r="AK884">
            <v>2.7749999999999999</v>
          </cell>
          <cell r="AM884">
            <v>30.74</v>
          </cell>
          <cell r="AN884">
            <v>2.7749999999999999</v>
          </cell>
          <cell r="AP884">
            <v>20.114999999999998</v>
          </cell>
          <cell r="AQ884">
            <v>2.7749999999999999</v>
          </cell>
          <cell r="AS884">
            <v>115.91249999999999</v>
          </cell>
          <cell r="AT884">
            <v>2.7749999999999999</v>
          </cell>
          <cell r="AV884">
            <v>100.28749999999999</v>
          </cell>
          <cell r="AW884">
            <v>2.7749999999999999</v>
          </cell>
          <cell r="AY884">
            <v>83.1</v>
          </cell>
          <cell r="AZ884">
            <v>2.7749999999999999</v>
          </cell>
          <cell r="BB884">
            <v>58.099999999999994</v>
          </cell>
        </row>
        <row r="885">
          <cell r="AB885">
            <v>2.78</v>
          </cell>
          <cell r="AD885">
            <v>59.489999999999995</v>
          </cell>
          <cell r="AE885">
            <v>2.78</v>
          </cell>
          <cell r="AG885">
            <v>45.115000000000002</v>
          </cell>
          <cell r="AH885">
            <v>2.78</v>
          </cell>
          <cell r="AJ885">
            <v>36.364999999999995</v>
          </cell>
          <cell r="AK885">
            <v>2.78</v>
          </cell>
          <cell r="AM885">
            <v>30.114999999999998</v>
          </cell>
          <cell r="AN885">
            <v>2.78</v>
          </cell>
          <cell r="AP885">
            <v>20.74</v>
          </cell>
          <cell r="AQ885">
            <v>2.78</v>
          </cell>
          <cell r="AS885">
            <v>123.72499999999999</v>
          </cell>
          <cell r="AT885">
            <v>2.78</v>
          </cell>
          <cell r="AV885">
            <v>104.97499999999999</v>
          </cell>
          <cell r="AW885">
            <v>2.78</v>
          </cell>
          <cell r="AY885">
            <v>81.537499999999994</v>
          </cell>
          <cell r="AZ885">
            <v>2.78</v>
          </cell>
          <cell r="BB885">
            <v>59.662499999999994</v>
          </cell>
        </row>
        <row r="886">
          <cell r="AB886">
            <v>2.7850000000000001</v>
          </cell>
          <cell r="AD886">
            <v>59.489999999999995</v>
          </cell>
          <cell r="AE886">
            <v>2.7850000000000001</v>
          </cell>
          <cell r="AG886">
            <v>48.24</v>
          </cell>
          <cell r="AH886">
            <v>2.7850000000000001</v>
          </cell>
          <cell r="AJ886">
            <v>40.739999999999995</v>
          </cell>
          <cell r="AK886">
            <v>2.7850000000000001</v>
          </cell>
          <cell r="AM886">
            <v>29.49</v>
          </cell>
          <cell r="AN886">
            <v>2.7850000000000001</v>
          </cell>
          <cell r="AP886">
            <v>21.365000000000002</v>
          </cell>
          <cell r="AQ886">
            <v>2.7850000000000001</v>
          </cell>
          <cell r="AS886">
            <v>128.41249999999999</v>
          </cell>
          <cell r="AT886">
            <v>2.7850000000000001</v>
          </cell>
          <cell r="AV886">
            <v>106.53749999999999</v>
          </cell>
          <cell r="AW886">
            <v>2.7850000000000001</v>
          </cell>
          <cell r="AY886">
            <v>83.1</v>
          </cell>
          <cell r="AZ886">
            <v>2.7850000000000001</v>
          </cell>
          <cell r="BB886">
            <v>61.224999999999994</v>
          </cell>
        </row>
        <row r="887">
          <cell r="AB887">
            <v>2.79</v>
          </cell>
          <cell r="AD887">
            <v>56.364999999999995</v>
          </cell>
          <cell r="AE887">
            <v>2.79</v>
          </cell>
          <cell r="AG887">
            <v>51.99</v>
          </cell>
          <cell r="AH887">
            <v>2.79</v>
          </cell>
          <cell r="AJ887">
            <v>40.739999999999995</v>
          </cell>
          <cell r="AK887">
            <v>2.79</v>
          </cell>
          <cell r="AM887">
            <v>27.614999999999998</v>
          </cell>
          <cell r="AN887">
            <v>2.79</v>
          </cell>
          <cell r="AP887">
            <v>20.114999999999998</v>
          </cell>
          <cell r="AQ887">
            <v>2.79</v>
          </cell>
          <cell r="AS887">
            <v>119.03749999999999</v>
          </cell>
          <cell r="AT887">
            <v>2.79</v>
          </cell>
          <cell r="AV887">
            <v>101.85</v>
          </cell>
          <cell r="AW887">
            <v>2.79</v>
          </cell>
          <cell r="AY887">
            <v>84.662499999999994</v>
          </cell>
          <cell r="AZ887">
            <v>2.79</v>
          </cell>
          <cell r="BB887">
            <v>61.224999999999994</v>
          </cell>
        </row>
        <row r="888">
          <cell r="AB888">
            <v>2.7949999999999999</v>
          </cell>
          <cell r="AD888">
            <v>55.74</v>
          </cell>
          <cell r="AE888">
            <v>2.7949999999999999</v>
          </cell>
          <cell r="AG888">
            <v>50.114999999999995</v>
          </cell>
          <cell r="AH888">
            <v>2.7949999999999999</v>
          </cell>
          <cell r="AJ888">
            <v>40.739999999999995</v>
          </cell>
          <cell r="AK888">
            <v>2.7949999999999999</v>
          </cell>
          <cell r="AM888">
            <v>29.49</v>
          </cell>
          <cell r="AN888">
            <v>2.7949999999999999</v>
          </cell>
          <cell r="AP888">
            <v>20.74</v>
          </cell>
          <cell r="AQ888">
            <v>2.7949999999999999</v>
          </cell>
          <cell r="AS888">
            <v>126.85</v>
          </cell>
          <cell r="AT888">
            <v>2.7949999999999999</v>
          </cell>
          <cell r="AV888">
            <v>109.66249999999999</v>
          </cell>
          <cell r="AW888">
            <v>2.7949999999999999</v>
          </cell>
          <cell r="AY888">
            <v>79.974999999999994</v>
          </cell>
          <cell r="AZ888">
            <v>2.7949999999999999</v>
          </cell>
          <cell r="BB888">
            <v>61.224999999999994</v>
          </cell>
        </row>
        <row r="889">
          <cell r="AB889">
            <v>2.8</v>
          </cell>
          <cell r="AD889">
            <v>56.989999999999995</v>
          </cell>
          <cell r="AE889">
            <v>2.8</v>
          </cell>
          <cell r="AG889">
            <v>49.49</v>
          </cell>
          <cell r="AH889">
            <v>2.8</v>
          </cell>
          <cell r="AJ889">
            <v>39.489999999999995</v>
          </cell>
          <cell r="AK889">
            <v>2.8</v>
          </cell>
          <cell r="AM889">
            <v>30.114999999999998</v>
          </cell>
          <cell r="AN889">
            <v>2.8</v>
          </cell>
          <cell r="AP889">
            <v>21.990000000000002</v>
          </cell>
          <cell r="AQ889">
            <v>2.8</v>
          </cell>
          <cell r="AS889">
            <v>120.6</v>
          </cell>
          <cell r="AT889">
            <v>2.8</v>
          </cell>
          <cell r="AV889">
            <v>104.97499999999999</v>
          </cell>
          <cell r="AW889">
            <v>2.8</v>
          </cell>
          <cell r="AY889">
            <v>79.974999999999994</v>
          </cell>
          <cell r="AZ889">
            <v>2.8</v>
          </cell>
          <cell r="BB889">
            <v>58.099999999999994</v>
          </cell>
        </row>
        <row r="890">
          <cell r="AB890">
            <v>2.8050000000000002</v>
          </cell>
          <cell r="AD890">
            <v>56.989999999999995</v>
          </cell>
          <cell r="AE890">
            <v>2.8050000000000002</v>
          </cell>
          <cell r="AG890">
            <v>46.365000000000002</v>
          </cell>
          <cell r="AH890">
            <v>2.8050000000000002</v>
          </cell>
          <cell r="AJ890">
            <v>36.364999999999995</v>
          </cell>
          <cell r="AK890">
            <v>2.8050000000000002</v>
          </cell>
          <cell r="AM890">
            <v>30.114999999999998</v>
          </cell>
          <cell r="AN890">
            <v>2.8050000000000002</v>
          </cell>
          <cell r="AP890">
            <v>20.74</v>
          </cell>
          <cell r="AQ890">
            <v>2.8050000000000002</v>
          </cell>
          <cell r="AS890">
            <v>119.03749999999999</v>
          </cell>
          <cell r="AT890">
            <v>2.8050000000000002</v>
          </cell>
          <cell r="AV890">
            <v>103.41249999999999</v>
          </cell>
          <cell r="AW890">
            <v>2.8050000000000002</v>
          </cell>
          <cell r="AY890">
            <v>83.1</v>
          </cell>
          <cell r="AZ890">
            <v>2.8050000000000002</v>
          </cell>
          <cell r="BB890">
            <v>59.662499999999994</v>
          </cell>
        </row>
        <row r="891">
          <cell r="AB891">
            <v>2.81</v>
          </cell>
          <cell r="AD891">
            <v>60.74</v>
          </cell>
          <cell r="AE891">
            <v>2.81</v>
          </cell>
          <cell r="AG891">
            <v>48.864999999999995</v>
          </cell>
          <cell r="AH891">
            <v>2.81</v>
          </cell>
          <cell r="AJ891">
            <v>38.865000000000002</v>
          </cell>
          <cell r="AK891">
            <v>2.81</v>
          </cell>
          <cell r="AM891">
            <v>27.614999999999998</v>
          </cell>
          <cell r="AN891">
            <v>2.81</v>
          </cell>
          <cell r="AP891">
            <v>20.74</v>
          </cell>
          <cell r="AQ891">
            <v>2.81</v>
          </cell>
          <cell r="AS891">
            <v>125.28749999999999</v>
          </cell>
          <cell r="AT891">
            <v>2.81</v>
          </cell>
          <cell r="AV891">
            <v>108.1</v>
          </cell>
          <cell r="AW891">
            <v>2.81</v>
          </cell>
          <cell r="AY891">
            <v>83.1</v>
          </cell>
          <cell r="AZ891">
            <v>2.81</v>
          </cell>
          <cell r="BB891">
            <v>62.787499999999994</v>
          </cell>
        </row>
        <row r="892">
          <cell r="AB892">
            <v>2.8149999999999999</v>
          </cell>
          <cell r="AD892">
            <v>62.614999999999995</v>
          </cell>
          <cell r="AE892">
            <v>2.8149999999999999</v>
          </cell>
          <cell r="AG892">
            <v>52.615000000000002</v>
          </cell>
          <cell r="AH892">
            <v>2.8149999999999999</v>
          </cell>
          <cell r="AJ892">
            <v>41.99</v>
          </cell>
          <cell r="AK892">
            <v>2.8149999999999999</v>
          </cell>
          <cell r="AM892">
            <v>28.865000000000002</v>
          </cell>
          <cell r="AN892">
            <v>2.8149999999999999</v>
          </cell>
          <cell r="AP892">
            <v>20.74</v>
          </cell>
          <cell r="AQ892">
            <v>2.8149999999999999</v>
          </cell>
          <cell r="AS892">
            <v>123.72499999999999</v>
          </cell>
          <cell r="AT892">
            <v>2.8149999999999999</v>
          </cell>
          <cell r="AV892">
            <v>104.97499999999999</v>
          </cell>
          <cell r="AW892">
            <v>2.8149999999999999</v>
          </cell>
          <cell r="AY892">
            <v>84.662499999999994</v>
          </cell>
          <cell r="AZ892">
            <v>2.8149999999999999</v>
          </cell>
          <cell r="BB892">
            <v>62.787499999999994</v>
          </cell>
        </row>
        <row r="893">
          <cell r="AB893">
            <v>2.82</v>
          </cell>
          <cell r="AD893">
            <v>60.114999999999995</v>
          </cell>
          <cell r="AE893">
            <v>2.82</v>
          </cell>
          <cell r="AG893">
            <v>49.49</v>
          </cell>
          <cell r="AH893">
            <v>2.82</v>
          </cell>
          <cell r="AJ893">
            <v>40.739999999999995</v>
          </cell>
          <cell r="AK893">
            <v>2.82</v>
          </cell>
          <cell r="AM893">
            <v>28.865000000000002</v>
          </cell>
          <cell r="AN893">
            <v>2.82</v>
          </cell>
          <cell r="AP893">
            <v>20.74</v>
          </cell>
          <cell r="AQ893">
            <v>2.82</v>
          </cell>
          <cell r="AS893">
            <v>128.41249999999999</v>
          </cell>
          <cell r="AT893">
            <v>2.82</v>
          </cell>
          <cell r="AV893">
            <v>103.41249999999999</v>
          </cell>
          <cell r="AW893">
            <v>2.82</v>
          </cell>
          <cell r="AY893">
            <v>83.1</v>
          </cell>
          <cell r="AZ893">
            <v>2.82</v>
          </cell>
          <cell r="BB893">
            <v>56.537499999999994</v>
          </cell>
        </row>
        <row r="894">
          <cell r="AB894">
            <v>2.8250000000000002</v>
          </cell>
          <cell r="AD894">
            <v>58.865000000000002</v>
          </cell>
          <cell r="AE894">
            <v>2.8250000000000002</v>
          </cell>
          <cell r="AG894">
            <v>48.864999999999995</v>
          </cell>
          <cell r="AH894">
            <v>2.8250000000000002</v>
          </cell>
          <cell r="AJ894">
            <v>39.489999999999995</v>
          </cell>
          <cell r="AK894">
            <v>2.8250000000000002</v>
          </cell>
          <cell r="AM894">
            <v>30.74</v>
          </cell>
          <cell r="AN894">
            <v>2.8250000000000002</v>
          </cell>
          <cell r="AP894">
            <v>20.74</v>
          </cell>
          <cell r="AQ894">
            <v>2.8250000000000002</v>
          </cell>
          <cell r="AS894">
            <v>119.03749999999999</v>
          </cell>
          <cell r="AT894">
            <v>2.8250000000000002</v>
          </cell>
          <cell r="AV894">
            <v>103.41249999999999</v>
          </cell>
          <cell r="AW894">
            <v>2.8250000000000002</v>
          </cell>
          <cell r="AY894">
            <v>76.849999999999994</v>
          </cell>
          <cell r="AZ894">
            <v>2.8250000000000002</v>
          </cell>
          <cell r="BB894">
            <v>56.537499999999994</v>
          </cell>
        </row>
        <row r="895">
          <cell r="AB895">
            <v>2.83</v>
          </cell>
          <cell r="AD895">
            <v>60.114999999999995</v>
          </cell>
          <cell r="AE895">
            <v>2.83</v>
          </cell>
          <cell r="AG895">
            <v>50.739999999999995</v>
          </cell>
          <cell r="AH895">
            <v>2.83</v>
          </cell>
          <cell r="AJ895">
            <v>37.614999999999995</v>
          </cell>
          <cell r="AK895">
            <v>2.83</v>
          </cell>
          <cell r="AM895">
            <v>30.114999999999998</v>
          </cell>
          <cell r="AN895">
            <v>2.83</v>
          </cell>
          <cell r="AP895">
            <v>20.114999999999998</v>
          </cell>
          <cell r="AQ895">
            <v>2.83</v>
          </cell>
          <cell r="AS895">
            <v>122.16249999999999</v>
          </cell>
          <cell r="AT895">
            <v>2.83</v>
          </cell>
          <cell r="AV895">
            <v>98.724999999999994</v>
          </cell>
          <cell r="AW895">
            <v>2.83</v>
          </cell>
          <cell r="AY895">
            <v>81.537499999999994</v>
          </cell>
          <cell r="AZ895">
            <v>2.83</v>
          </cell>
          <cell r="BB895">
            <v>58.099999999999994</v>
          </cell>
        </row>
        <row r="896">
          <cell r="AB896">
            <v>2.835</v>
          </cell>
          <cell r="AD896">
            <v>60.114999999999995</v>
          </cell>
          <cell r="AE896">
            <v>2.835</v>
          </cell>
          <cell r="AG896">
            <v>48.864999999999995</v>
          </cell>
          <cell r="AH896">
            <v>2.835</v>
          </cell>
          <cell r="AJ896">
            <v>37.614999999999995</v>
          </cell>
          <cell r="AK896">
            <v>2.835</v>
          </cell>
          <cell r="AM896">
            <v>26.99</v>
          </cell>
          <cell r="AN896">
            <v>2.835</v>
          </cell>
          <cell r="AP896">
            <v>20.74</v>
          </cell>
          <cell r="AQ896">
            <v>2.835</v>
          </cell>
          <cell r="AS896">
            <v>123.72499999999999</v>
          </cell>
          <cell r="AT896">
            <v>2.835</v>
          </cell>
          <cell r="AV896">
            <v>100.28749999999999</v>
          </cell>
          <cell r="AW896">
            <v>2.835</v>
          </cell>
          <cell r="AY896">
            <v>87.787499999999994</v>
          </cell>
          <cell r="AZ896">
            <v>2.835</v>
          </cell>
          <cell r="BB896">
            <v>61.224999999999994</v>
          </cell>
        </row>
        <row r="897">
          <cell r="AB897">
            <v>2.84</v>
          </cell>
          <cell r="AD897">
            <v>59.489999999999995</v>
          </cell>
          <cell r="AE897">
            <v>2.84</v>
          </cell>
          <cell r="AG897">
            <v>49.49</v>
          </cell>
          <cell r="AH897">
            <v>2.84</v>
          </cell>
          <cell r="AJ897">
            <v>41.365000000000002</v>
          </cell>
          <cell r="AK897">
            <v>2.84</v>
          </cell>
          <cell r="AM897">
            <v>29.49</v>
          </cell>
          <cell r="AN897">
            <v>2.84</v>
          </cell>
          <cell r="AP897">
            <v>21.365000000000002</v>
          </cell>
          <cell r="AQ897">
            <v>2.84</v>
          </cell>
          <cell r="AS897">
            <v>120.6</v>
          </cell>
          <cell r="AT897">
            <v>2.84</v>
          </cell>
          <cell r="AV897">
            <v>103.41249999999999</v>
          </cell>
          <cell r="AW897">
            <v>2.84</v>
          </cell>
          <cell r="AY897">
            <v>84.662499999999994</v>
          </cell>
          <cell r="AZ897">
            <v>2.84</v>
          </cell>
          <cell r="BB897">
            <v>59.662499999999994</v>
          </cell>
        </row>
        <row r="898">
          <cell r="AB898">
            <v>2.8450000000000002</v>
          </cell>
          <cell r="AD898">
            <v>56.364999999999995</v>
          </cell>
          <cell r="AE898">
            <v>2.8450000000000002</v>
          </cell>
          <cell r="AG898">
            <v>46.989999999999995</v>
          </cell>
          <cell r="AH898">
            <v>2.8450000000000002</v>
          </cell>
          <cell r="AJ898">
            <v>39.489999999999995</v>
          </cell>
          <cell r="AK898">
            <v>2.8450000000000002</v>
          </cell>
          <cell r="AM898">
            <v>27.614999999999998</v>
          </cell>
          <cell r="AN898">
            <v>2.8450000000000002</v>
          </cell>
          <cell r="AP898">
            <v>20.114999999999998</v>
          </cell>
          <cell r="AQ898">
            <v>2.8450000000000002</v>
          </cell>
          <cell r="AS898">
            <v>122.16249999999999</v>
          </cell>
          <cell r="AT898">
            <v>2.8450000000000002</v>
          </cell>
          <cell r="AV898">
            <v>103.41249999999999</v>
          </cell>
          <cell r="AW898">
            <v>2.8450000000000002</v>
          </cell>
          <cell r="AY898">
            <v>81.537499999999994</v>
          </cell>
          <cell r="AZ898">
            <v>2.8450000000000002</v>
          </cell>
          <cell r="BB898">
            <v>61.224999999999994</v>
          </cell>
        </row>
        <row r="899">
          <cell r="AB899">
            <v>2.85</v>
          </cell>
          <cell r="AD899">
            <v>55.115000000000002</v>
          </cell>
          <cell r="AE899">
            <v>2.85</v>
          </cell>
          <cell r="AG899">
            <v>53.239999999999995</v>
          </cell>
          <cell r="AH899">
            <v>2.85</v>
          </cell>
          <cell r="AJ899">
            <v>40.115000000000002</v>
          </cell>
          <cell r="AK899">
            <v>2.85</v>
          </cell>
          <cell r="AM899">
            <v>30.74</v>
          </cell>
          <cell r="AN899">
            <v>2.85</v>
          </cell>
          <cell r="AP899">
            <v>21.990000000000002</v>
          </cell>
          <cell r="AQ899">
            <v>2.85</v>
          </cell>
          <cell r="AS899">
            <v>119.03749999999999</v>
          </cell>
          <cell r="AT899">
            <v>2.85</v>
          </cell>
          <cell r="AV899">
            <v>100.28749999999999</v>
          </cell>
          <cell r="AW899">
            <v>2.85</v>
          </cell>
          <cell r="AY899">
            <v>79.974999999999994</v>
          </cell>
          <cell r="AZ899">
            <v>2.85</v>
          </cell>
          <cell r="BB899">
            <v>59.662499999999994</v>
          </cell>
        </row>
        <row r="900">
          <cell r="AB900">
            <v>2.855</v>
          </cell>
          <cell r="AD900">
            <v>55.74</v>
          </cell>
          <cell r="AE900">
            <v>2.855</v>
          </cell>
          <cell r="AG900">
            <v>48.864999999999995</v>
          </cell>
          <cell r="AH900">
            <v>2.855</v>
          </cell>
          <cell r="AJ900">
            <v>39.489999999999995</v>
          </cell>
          <cell r="AK900">
            <v>2.855</v>
          </cell>
          <cell r="AM900">
            <v>30.114999999999998</v>
          </cell>
          <cell r="AN900">
            <v>2.855</v>
          </cell>
          <cell r="AP900">
            <v>21.365000000000002</v>
          </cell>
          <cell r="AQ900">
            <v>2.855</v>
          </cell>
          <cell r="AS900">
            <v>119.03749999999999</v>
          </cell>
          <cell r="AT900">
            <v>2.855</v>
          </cell>
          <cell r="AV900">
            <v>97.162499999999994</v>
          </cell>
          <cell r="AW900">
            <v>2.855</v>
          </cell>
          <cell r="AY900">
            <v>78.412499999999994</v>
          </cell>
          <cell r="AZ900">
            <v>2.855</v>
          </cell>
          <cell r="BB900">
            <v>58.099999999999994</v>
          </cell>
        </row>
        <row r="901">
          <cell r="AB901">
            <v>2.86</v>
          </cell>
          <cell r="AD901">
            <v>60.74</v>
          </cell>
          <cell r="AE901">
            <v>2.86</v>
          </cell>
          <cell r="AG901">
            <v>48.24</v>
          </cell>
          <cell r="AH901">
            <v>2.86</v>
          </cell>
          <cell r="AJ901">
            <v>36.99</v>
          </cell>
          <cell r="AK901">
            <v>2.86</v>
          </cell>
          <cell r="AM901">
            <v>28.24</v>
          </cell>
          <cell r="AN901">
            <v>2.86</v>
          </cell>
          <cell r="AP901">
            <v>19.489999999999998</v>
          </cell>
          <cell r="AQ901">
            <v>2.86</v>
          </cell>
          <cell r="AS901">
            <v>117.47499999999999</v>
          </cell>
          <cell r="AT901">
            <v>2.86</v>
          </cell>
          <cell r="AV901">
            <v>98.724999999999994</v>
          </cell>
          <cell r="AW901">
            <v>2.86</v>
          </cell>
          <cell r="AY901">
            <v>86.224999999999994</v>
          </cell>
          <cell r="AZ901">
            <v>2.86</v>
          </cell>
          <cell r="BB901">
            <v>61.224999999999994</v>
          </cell>
        </row>
        <row r="902">
          <cell r="AB902">
            <v>2.8650000000000002</v>
          </cell>
          <cell r="AD902">
            <v>61.99</v>
          </cell>
          <cell r="AE902">
            <v>2.8650000000000002</v>
          </cell>
          <cell r="AG902">
            <v>47.615000000000002</v>
          </cell>
          <cell r="AH902">
            <v>2.8650000000000002</v>
          </cell>
          <cell r="AJ902">
            <v>40.115000000000002</v>
          </cell>
          <cell r="AK902">
            <v>2.8650000000000002</v>
          </cell>
          <cell r="AM902">
            <v>28.24</v>
          </cell>
          <cell r="AN902">
            <v>2.8650000000000002</v>
          </cell>
          <cell r="AP902">
            <v>20.114999999999998</v>
          </cell>
          <cell r="AQ902">
            <v>2.8650000000000002</v>
          </cell>
          <cell r="AS902">
            <v>126.85</v>
          </cell>
          <cell r="AT902">
            <v>2.8650000000000002</v>
          </cell>
          <cell r="AV902">
            <v>98.724999999999994</v>
          </cell>
          <cell r="AW902">
            <v>2.8650000000000002</v>
          </cell>
          <cell r="AY902">
            <v>87.787499999999994</v>
          </cell>
          <cell r="AZ902">
            <v>2.8650000000000002</v>
          </cell>
          <cell r="BB902">
            <v>64.349999999999994</v>
          </cell>
        </row>
        <row r="903">
          <cell r="AB903">
            <v>2.87</v>
          </cell>
          <cell r="AD903">
            <v>61.99</v>
          </cell>
          <cell r="AE903">
            <v>2.87</v>
          </cell>
          <cell r="AG903">
            <v>51.365000000000002</v>
          </cell>
          <cell r="AH903">
            <v>2.87</v>
          </cell>
          <cell r="AJ903">
            <v>39.489999999999995</v>
          </cell>
          <cell r="AK903">
            <v>2.87</v>
          </cell>
          <cell r="AM903">
            <v>30.114999999999998</v>
          </cell>
          <cell r="AN903">
            <v>2.87</v>
          </cell>
          <cell r="AP903">
            <v>21.365000000000002</v>
          </cell>
          <cell r="AQ903">
            <v>2.87</v>
          </cell>
          <cell r="AS903">
            <v>122.16249999999999</v>
          </cell>
          <cell r="AT903">
            <v>2.87</v>
          </cell>
          <cell r="AV903">
            <v>98.724999999999994</v>
          </cell>
          <cell r="AW903">
            <v>2.87</v>
          </cell>
          <cell r="AY903">
            <v>81.537499999999994</v>
          </cell>
          <cell r="AZ903">
            <v>2.87</v>
          </cell>
          <cell r="BB903">
            <v>56.537499999999994</v>
          </cell>
        </row>
        <row r="904">
          <cell r="AB904">
            <v>2.875</v>
          </cell>
          <cell r="AD904">
            <v>58.24</v>
          </cell>
          <cell r="AE904">
            <v>2.875</v>
          </cell>
          <cell r="AG904">
            <v>49.49</v>
          </cell>
          <cell r="AH904">
            <v>2.875</v>
          </cell>
          <cell r="AJ904">
            <v>37.614999999999995</v>
          </cell>
          <cell r="AK904">
            <v>2.875</v>
          </cell>
          <cell r="AM904">
            <v>30.114999999999998</v>
          </cell>
          <cell r="AN904">
            <v>2.875</v>
          </cell>
          <cell r="AP904">
            <v>21.365000000000002</v>
          </cell>
          <cell r="AQ904">
            <v>2.875</v>
          </cell>
          <cell r="AS904">
            <v>120.6</v>
          </cell>
          <cell r="AT904">
            <v>2.875</v>
          </cell>
          <cell r="AV904">
            <v>95.6</v>
          </cell>
          <cell r="AW904">
            <v>2.875</v>
          </cell>
          <cell r="AY904">
            <v>79.974999999999994</v>
          </cell>
          <cell r="AZ904">
            <v>2.875</v>
          </cell>
          <cell r="BB904">
            <v>59.662499999999994</v>
          </cell>
        </row>
        <row r="905">
          <cell r="AB905">
            <v>2.88</v>
          </cell>
          <cell r="AD905">
            <v>57.615000000000002</v>
          </cell>
          <cell r="AE905">
            <v>2.88</v>
          </cell>
          <cell r="AG905">
            <v>49.49</v>
          </cell>
          <cell r="AH905">
            <v>2.88</v>
          </cell>
          <cell r="AJ905">
            <v>40.115000000000002</v>
          </cell>
          <cell r="AK905">
            <v>2.88</v>
          </cell>
          <cell r="AM905">
            <v>30.114999999999998</v>
          </cell>
          <cell r="AN905">
            <v>2.88</v>
          </cell>
          <cell r="AP905">
            <v>21.365000000000002</v>
          </cell>
          <cell r="AQ905">
            <v>2.88</v>
          </cell>
          <cell r="AS905">
            <v>115.91249999999999</v>
          </cell>
          <cell r="AT905">
            <v>2.88</v>
          </cell>
          <cell r="AV905">
            <v>95.6</v>
          </cell>
          <cell r="AW905">
            <v>2.88</v>
          </cell>
          <cell r="AY905">
            <v>79.974999999999994</v>
          </cell>
          <cell r="AZ905">
            <v>2.88</v>
          </cell>
          <cell r="BB905">
            <v>58.099999999999994</v>
          </cell>
        </row>
        <row r="906">
          <cell r="AB906">
            <v>2.8849999999999998</v>
          </cell>
          <cell r="AD906">
            <v>63.865000000000002</v>
          </cell>
          <cell r="AE906">
            <v>2.8849999999999998</v>
          </cell>
          <cell r="AG906">
            <v>46.365000000000002</v>
          </cell>
          <cell r="AH906">
            <v>2.8849999999999998</v>
          </cell>
          <cell r="AJ906">
            <v>38.24</v>
          </cell>
          <cell r="AK906">
            <v>2.8849999999999998</v>
          </cell>
          <cell r="AM906">
            <v>29.49</v>
          </cell>
          <cell r="AN906">
            <v>2.8849999999999998</v>
          </cell>
          <cell r="AP906">
            <v>21.365000000000002</v>
          </cell>
          <cell r="AQ906">
            <v>2.8849999999999998</v>
          </cell>
          <cell r="AS906">
            <v>125.28749999999999</v>
          </cell>
          <cell r="AT906">
            <v>2.8849999999999998</v>
          </cell>
          <cell r="AV906">
            <v>100.28749999999999</v>
          </cell>
          <cell r="AW906">
            <v>2.8849999999999998</v>
          </cell>
          <cell r="AY906">
            <v>84.662499999999994</v>
          </cell>
          <cell r="AZ906">
            <v>2.8849999999999998</v>
          </cell>
          <cell r="BB906">
            <v>61.224999999999994</v>
          </cell>
        </row>
        <row r="907">
          <cell r="AB907">
            <v>2.89</v>
          </cell>
          <cell r="AD907">
            <v>61.99</v>
          </cell>
          <cell r="AE907">
            <v>2.89</v>
          </cell>
          <cell r="AG907">
            <v>51.365000000000002</v>
          </cell>
          <cell r="AH907">
            <v>2.89</v>
          </cell>
          <cell r="AJ907">
            <v>40.739999999999995</v>
          </cell>
          <cell r="AK907">
            <v>2.89</v>
          </cell>
          <cell r="AM907">
            <v>28.865000000000002</v>
          </cell>
          <cell r="AN907">
            <v>2.89</v>
          </cell>
          <cell r="AP907">
            <v>20.114999999999998</v>
          </cell>
          <cell r="AQ907">
            <v>2.89</v>
          </cell>
          <cell r="AS907">
            <v>122.16249999999999</v>
          </cell>
          <cell r="AT907">
            <v>2.89</v>
          </cell>
          <cell r="AV907">
            <v>100.28749999999999</v>
          </cell>
          <cell r="AW907">
            <v>2.89</v>
          </cell>
          <cell r="AY907">
            <v>86.224999999999994</v>
          </cell>
          <cell r="AZ907">
            <v>2.89</v>
          </cell>
          <cell r="BB907">
            <v>64.349999999999994</v>
          </cell>
        </row>
        <row r="908">
          <cell r="AB908">
            <v>2.895</v>
          </cell>
          <cell r="AD908">
            <v>55.74</v>
          </cell>
          <cell r="AE908">
            <v>2.895</v>
          </cell>
          <cell r="AG908">
            <v>49.49</v>
          </cell>
          <cell r="AH908">
            <v>2.895</v>
          </cell>
          <cell r="AJ908">
            <v>41.99</v>
          </cell>
          <cell r="AK908">
            <v>2.895</v>
          </cell>
          <cell r="AM908">
            <v>30.114999999999998</v>
          </cell>
          <cell r="AN908">
            <v>2.895</v>
          </cell>
          <cell r="AP908">
            <v>21.990000000000002</v>
          </cell>
          <cell r="AQ908">
            <v>2.895</v>
          </cell>
          <cell r="AS908">
            <v>123.72499999999999</v>
          </cell>
          <cell r="AT908">
            <v>2.895</v>
          </cell>
          <cell r="AV908">
            <v>100.28749999999999</v>
          </cell>
          <cell r="AW908">
            <v>2.895</v>
          </cell>
          <cell r="AY908">
            <v>83.1</v>
          </cell>
          <cell r="AZ908">
            <v>2.895</v>
          </cell>
          <cell r="BB908">
            <v>58.099999999999994</v>
          </cell>
        </row>
        <row r="909">
          <cell r="AB909">
            <v>2.9</v>
          </cell>
          <cell r="AD909">
            <v>55.74</v>
          </cell>
          <cell r="AE909">
            <v>2.9</v>
          </cell>
          <cell r="AG909">
            <v>51.365000000000002</v>
          </cell>
          <cell r="AH909">
            <v>2.9</v>
          </cell>
          <cell r="AJ909">
            <v>38.24</v>
          </cell>
          <cell r="AK909">
            <v>2.9</v>
          </cell>
          <cell r="AM909">
            <v>30.74</v>
          </cell>
          <cell r="AN909">
            <v>2.9</v>
          </cell>
          <cell r="AP909">
            <v>21.365000000000002</v>
          </cell>
          <cell r="AQ909">
            <v>2.9</v>
          </cell>
          <cell r="AS909">
            <v>123.72499999999999</v>
          </cell>
          <cell r="AT909">
            <v>2.9</v>
          </cell>
          <cell r="AV909">
            <v>101.85</v>
          </cell>
          <cell r="AW909">
            <v>2.9</v>
          </cell>
          <cell r="AY909">
            <v>79.974999999999994</v>
          </cell>
          <cell r="AZ909">
            <v>2.9</v>
          </cell>
          <cell r="BB909">
            <v>58.099999999999994</v>
          </cell>
        </row>
        <row r="910">
          <cell r="AB910">
            <v>2.9049999999999998</v>
          </cell>
          <cell r="AD910">
            <v>55.74</v>
          </cell>
          <cell r="AE910">
            <v>2.9049999999999998</v>
          </cell>
          <cell r="AG910">
            <v>45.739999999999995</v>
          </cell>
          <cell r="AH910">
            <v>2.9049999999999998</v>
          </cell>
          <cell r="AJ910">
            <v>37.614999999999995</v>
          </cell>
          <cell r="AK910">
            <v>2.9049999999999998</v>
          </cell>
          <cell r="AM910">
            <v>31.364999999999998</v>
          </cell>
          <cell r="AN910">
            <v>2.9049999999999998</v>
          </cell>
          <cell r="AP910">
            <v>21.365000000000002</v>
          </cell>
          <cell r="AQ910">
            <v>2.9049999999999998</v>
          </cell>
          <cell r="AS910">
            <v>114.35</v>
          </cell>
          <cell r="AT910">
            <v>2.9049999999999998</v>
          </cell>
          <cell r="AV910">
            <v>103.41249999999999</v>
          </cell>
          <cell r="AW910">
            <v>2.9049999999999998</v>
          </cell>
          <cell r="AY910">
            <v>79.974999999999994</v>
          </cell>
          <cell r="AZ910">
            <v>2.9049999999999998</v>
          </cell>
          <cell r="BB910">
            <v>61.224999999999994</v>
          </cell>
        </row>
        <row r="911">
          <cell r="AB911">
            <v>2.91</v>
          </cell>
          <cell r="AD911">
            <v>58.24</v>
          </cell>
          <cell r="AE911">
            <v>2.91</v>
          </cell>
          <cell r="AG911">
            <v>47.615000000000002</v>
          </cell>
          <cell r="AH911">
            <v>2.91</v>
          </cell>
          <cell r="AJ911">
            <v>38.24</v>
          </cell>
          <cell r="AK911">
            <v>2.91</v>
          </cell>
          <cell r="AM911">
            <v>28.24</v>
          </cell>
          <cell r="AN911">
            <v>2.91</v>
          </cell>
          <cell r="AP911">
            <v>20.114999999999998</v>
          </cell>
          <cell r="AQ911">
            <v>2.91</v>
          </cell>
          <cell r="AS911">
            <v>120.6</v>
          </cell>
          <cell r="AT911">
            <v>2.91</v>
          </cell>
          <cell r="AV911">
            <v>104.97499999999999</v>
          </cell>
          <cell r="AW911">
            <v>2.91</v>
          </cell>
          <cell r="AY911">
            <v>79.974999999999994</v>
          </cell>
          <cell r="AZ911">
            <v>2.91</v>
          </cell>
          <cell r="BB911">
            <v>61.224999999999994</v>
          </cell>
        </row>
        <row r="912">
          <cell r="AB912">
            <v>2.915</v>
          </cell>
          <cell r="AD912">
            <v>62.614999999999995</v>
          </cell>
          <cell r="AE912">
            <v>2.915</v>
          </cell>
          <cell r="AG912">
            <v>49.49</v>
          </cell>
          <cell r="AH912">
            <v>2.915</v>
          </cell>
          <cell r="AJ912">
            <v>39.489999999999995</v>
          </cell>
          <cell r="AK912">
            <v>2.915</v>
          </cell>
          <cell r="AM912">
            <v>28.24</v>
          </cell>
          <cell r="AN912">
            <v>2.915</v>
          </cell>
          <cell r="AP912">
            <v>21.365000000000002</v>
          </cell>
          <cell r="AQ912">
            <v>2.915</v>
          </cell>
          <cell r="AS912">
            <v>123.72499999999999</v>
          </cell>
          <cell r="AT912">
            <v>2.915</v>
          </cell>
          <cell r="AV912">
            <v>104.97499999999999</v>
          </cell>
          <cell r="AW912">
            <v>2.915</v>
          </cell>
          <cell r="AY912">
            <v>84.662499999999994</v>
          </cell>
          <cell r="AZ912">
            <v>2.915</v>
          </cell>
          <cell r="BB912">
            <v>62.787499999999994</v>
          </cell>
        </row>
        <row r="913">
          <cell r="AB913">
            <v>2.92</v>
          </cell>
          <cell r="AD913">
            <v>59.489999999999995</v>
          </cell>
          <cell r="AE913">
            <v>2.92</v>
          </cell>
          <cell r="AG913">
            <v>51.365000000000002</v>
          </cell>
          <cell r="AH913">
            <v>2.92</v>
          </cell>
          <cell r="AJ913">
            <v>42.614999999999995</v>
          </cell>
          <cell r="AK913">
            <v>2.92</v>
          </cell>
          <cell r="AM913">
            <v>28.24</v>
          </cell>
          <cell r="AN913">
            <v>2.92</v>
          </cell>
          <cell r="AP913">
            <v>21.365000000000002</v>
          </cell>
          <cell r="AQ913">
            <v>2.92</v>
          </cell>
          <cell r="AS913">
            <v>125.28749999999999</v>
          </cell>
          <cell r="AT913">
            <v>2.92</v>
          </cell>
          <cell r="AV913">
            <v>108.1</v>
          </cell>
          <cell r="AW913">
            <v>2.92</v>
          </cell>
          <cell r="AY913">
            <v>86.224999999999994</v>
          </cell>
          <cell r="AZ913">
            <v>2.92</v>
          </cell>
          <cell r="BB913">
            <v>61.224999999999994</v>
          </cell>
        </row>
        <row r="914">
          <cell r="AB914">
            <v>2.9249999999999998</v>
          </cell>
          <cell r="AD914">
            <v>60.114999999999995</v>
          </cell>
          <cell r="AE914">
            <v>2.9249999999999998</v>
          </cell>
          <cell r="AG914">
            <v>47.615000000000002</v>
          </cell>
          <cell r="AH914">
            <v>2.9249999999999998</v>
          </cell>
          <cell r="AJ914">
            <v>38.865000000000002</v>
          </cell>
          <cell r="AK914">
            <v>2.9249999999999998</v>
          </cell>
          <cell r="AM914">
            <v>31.990000000000002</v>
          </cell>
          <cell r="AN914">
            <v>2.9249999999999998</v>
          </cell>
          <cell r="AP914">
            <v>21.990000000000002</v>
          </cell>
          <cell r="AQ914">
            <v>2.9249999999999998</v>
          </cell>
          <cell r="AS914">
            <v>123.72499999999999</v>
          </cell>
          <cell r="AT914">
            <v>2.9249999999999998</v>
          </cell>
          <cell r="AV914">
            <v>100.28749999999999</v>
          </cell>
          <cell r="AW914">
            <v>2.9249999999999998</v>
          </cell>
          <cell r="AY914">
            <v>75.287499999999994</v>
          </cell>
          <cell r="AZ914">
            <v>2.9249999999999998</v>
          </cell>
          <cell r="BB914">
            <v>59.662499999999994</v>
          </cell>
        </row>
        <row r="915">
          <cell r="AB915">
            <v>2.93</v>
          </cell>
          <cell r="AD915">
            <v>56.989999999999995</v>
          </cell>
          <cell r="AE915">
            <v>2.93</v>
          </cell>
          <cell r="AG915">
            <v>47.615000000000002</v>
          </cell>
          <cell r="AH915">
            <v>2.93</v>
          </cell>
          <cell r="AJ915">
            <v>38.24</v>
          </cell>
          <cell r="AK915">
            <v>2.93</v>
          </cell>
          <cell r="AM915">
            <v>28.865000000000002</v>
          </cell>
          <cell r="AN915">
            <v>2.93</v>
          </cell>
          <cell r="AP915">
            <v>20.74</v>
          </cell>
          <cell r="AQ915">
            <v>2.93</v>
          </cell>
          <cell r="AS915">
            <v>117.47499999999999</v>
          </cell>
          <cell r="AT915">
            <v>2.93</v>
          </cell>
          <cell r="AV915">
            <v>106.53749999999999</v>
          </cell>
          <cell r="AW915">
            <v>2.93</v>
          </cell>
          <cell r="AY915">
            <v>79.974999999999994</v>
          </cell>
          <cell r="AZ915">
            <v>2.93</v>
          </cell>
          <cell r="BB915">
            <v>59.662499999999994</v>
          </cell>
        </row>
        <row r="916">
          <cell r="AB916">
            <v>2.9350000000000001</v>
          </cell>
          <cell r="AD916">
            <v>63.239999999999995</v>
          </cell>
          <cell r="AE916">
            <v>2.9350000000000001</v>
          </cell>
          <cell r="AG916">
            <v>46.989999999999995</v>
          </cell>
          <cell r="AH916">
            <v>2.9350000000000001</v>
          </cell>
          <cell r="AJ916">
            <v>39.489999999999995</v>
          </cell>
          <cell r="AK916">
            <v>2.9350000000000001</v>
          </cell>
          <cell r="AM916">
            <v>28.865000000000002</v>
          </cell>
          <cell r="AN916">
            <v>2.9350000000000001</v>
          </cell>
          <cell r="AP916">
            <v>20.74</v>
          </cell>
          <cell r="AQ916">
            <v>2.9350000000000001</v>
          </cell>
          <cell r="AS916">
            <v>122.16249999999999</v>
          </cell>
          <cell r="AT916">
            <v>2.9350000000000001</v>
          </cell>
          <cell r="AV916">
            <v>103.41249999999999</v>
          </cell>
          <cell r="AW916">
            <v>2.9350000000000001</v>
          </cell>
          <cell r="AY916">
            <v>84.662499999999994</v>
          </cell>
          <cell r="AZ916">
            <v>2.9350000000000001</v>
          </cell>
          <cell r="BB916">
            <v>59.662499999999994</v>
          </cell>
        </row>
        <row r="917">
          <cell r="AB917">
            <v>2.94</v>
          </cell>
          <cell r="AD917">
            <v>63.239999999999995</v>
          </cell>
          <cell r="AE917">
            <v>2.94</v>
          </cell>
          <cell r="AG917">
            <v>52.615000000000002</v>
          </cell>
          <cell r="AH917">
            <v>2.94</v>
          </cell>
          <cell r="AJ917">
            <v>40.739999999999995</v>
          </cell>
          <cell r="AK917">
            <v>2.94</v>
          </cell>
          <cell r="AM917">
            <v>26.99</v>
          </cell>
          <cell r="AN917">
            <v>2.94</v>
          </cell>
          <cell r="AP917">
            <v>21.365000000000002</v>
          </cell>
          <cell r="AQ917">
            <v>2.94</v>
          </cell>
          <cell r="AS917">
            <v>115.91249999999999</v>
          </cell>
          <cell r="AT917">
            <v>2.94</v>
          </cell>
          <cell r="AV917">
            <v>104.97499999999999</v>
          </cell>
          <cell r="AW917">
            <v>2.94</v>
          </cell>
          <cell r="AY917">
            <v>83.1</v>
          </cell>
          <cell r="AZ917">
            <v>2.94</v>
          </cell>
          <cell r="BB917">
            <v>61.224999999999994</v>
          </cell>
        </row>
        <row r="918">
          <cell r="AB918">
            <v>2.9449999999999998</v>
          </cell>
          <cell r="AD918">
            <v>55.115000000000002</v>
          </cell>
          <cell r="AE918">
            <v>2.9449999999999998</v>
          </cell>
          <cell r="AG918">
            <v>47.615000000000002</v>
          </cell>
          <cell r="AH918">
            <v>2.9449999999999998</v>
          </cell>
          <cell r="AJ918">
            <v>40.739999999999995</v>
          </cell>
          <cell r="AK918">
            <v>2.9449999999999998</v>
          </cell>
          <cell r="AM918">
            <v>30.114999999999998</v>
          </cell>
          <cell r="AN918">
            <v>2.9449999999999998</v>
          </cell>
          <cell r="AP918">
            <v>20.114999999999998</v>
          </cell>
          <cell r="AQ918">
            <v>2.9449999999999998</v>
          </cell>
          <cell r="AS918">
            <v>137.78749999999999</v>
          </cell>
          <cell r="AT918">
            <v>2.9449999999999998</v>
          </cell>
          <cell r="AV918">
            <v>106.53749999999999</v>
          </cell>
          <cell r="AW918">
            <v>2.9449999999999998</v>
          </cell>
          <cell r="AY918">
            <v>86.224999999999994</v>
          </cell>
          <cell r="AZ918">
            <v>2.9449999999999998</v>
          </cell>
          <cell r="BB918">
            <v>59.662499999999994</v>
          </cell>
        </row>
        <row r="919">
          <cell r="AB919">
            <v>2.95</v>
          </cell>
          <cell r="AD919">
            <v>53.864999999999995</v>
          </cell>
          <cell r="AE919">
            <v>2.95</v>
          </cell>
          <cell r="AG919">
            <v>48.24</v>
          </cell>
          <cell r="AH919">
            <v>2.95</v>
          </cell>
          <cell r="AJ919">
            <v>38.24</v>
          </cell>
          <cell r="AK919">
            <v>2.95</v>
          </cell>
          <cell r="AM919">
            <v>30.114999999999998</v>
          </cell>
          <cell r="AN919">
            <v>2.95</v>
          </cell>
          <cell r="AP919">
            <v>21.365000000000002</v>
          </cell>
          <cell r="AQ919">
            <v>2.95</v>
          </cell>
          <cell r="AS919">
            <v>125.28749999999999</v>
          </cell>
          <cell r="AT919">
            <v>2.95</v>
          </cell>
          <cell r="AV919">
            <v>103.41249999999999</v>
          </cell>
          <cell r="AW919">
            <v>2.95</v>
          </cell>
          <cell r="AY919">
            <v>79.974999999999994</v>
          </cell>
          <cell r="AZ919">
            <v>2.95</v>
          </cell>
          <cell r="BB919">
            <v>61.224999999999994</v>
          </cell>
        </row>
        <row r="920">
          <cell r="AB920">
            <v>2.9550000000000001</v>
          </cell>
          <cell r="AD920">
            <v>57.615000000000002</v>
          </cell>
          <cell r="AE920">
            <v>2.9550000000000001</v>
          </cell>
          <cell r="AG920">
            <v>51.99</v>
          </cell>
          <cell r="AH920">
            <v>2.9550000000000001</v>
          </cell>
          <cell r="AJ920">
            <v>38.865000000000002</v>
          </cell>
          <cell r="AK920">
            <v>2.9550000000000001</v>
          </cell>
          <cell r="AM920">
            <v>30.114999999999998</v>
          </cell>
          <cell r="AN920">
            <v>2.9550000000000001</v>
          </cell>
          <cell r="AP920">
            <v>20.114999999999998</v>
          </cell>
          <cell r="AQ920">
            <v>2.9550000000000001</v>
          </cell>
          <cell r="AS920">
            <v>117.47499999999999</v>
          </cell>
          <cell r="AT920">
            <v>2.9550000000000001</v>
          </cell>
          <cell r="AV920">
            <v>104.97499999999999</v>
          </cell>
          <cell r="AW920">
            <v>2.9550000000000001</v>
          </cell>
          <cell r="AY920">
            <v>76.849999999999994</v>
          </cell>
          <cell r="AZ920">
            <v>2.9550000000000001</v>
          </cell>
          <cell r="BB920">
            <v>58.099999999999994</v>
          </cell>
        </row>
        <row r="921">
          <cell r="AB921">
            <v>2.96</v>
          </cell>
          <cell r="AD921">
            <v>57.615000000000002</v>
          </cell>
          <cell r="AE921">
            <v>2.96</v>
          </cell>
          <cell r="AG921">
            <v>47.615000000000002</v>
          </cell>
          <cell r="AH921">
            <v>2.96</v>
          </cell>
          <cell r="AJ921">
            <v>39.489999999999995</v>
          </cell>
          <cell r="AK921">
            <v>2.96</v>
          </cell>
          <cell r="AM921">
            <v>28.24</v>
          </cell>
          <cell r="AN921">
            <v>2.96</v>
          </cell>
          <cell r="AP921">
            <v>20.114999999999998</v>
          </cell>
          <cell r="AQ921">
            <v>2.96</v>
          </cell>
          <cell r="AS921">
            <v>119.03749999999999</v>
          </cell>
          <cell r="AT921">
            <v>2.96</v>
          </cell>
          <cell r="AV921">
            <v>108.1</v>
          </cell>
          <cell r="AW921">
            <v>2.96</v>
          </cell>
          <cell r="AY921">
            <v>84.662499999999994</v>
          </cell>
          <cell r="AZ921">
            <v>2.96</v>
          </cell>
          <cell r="BB921">
            <v>61.224999999999994</v>
          </cell>
        </row>
        <row r="922">
          <cell r="AB922">
            <v>2.9649999999999999</v>
          </cell>
          <cell r="AD922">
            <v>58.865000000000002</v>
          </cell>
          <cell r="AE922">
            <v>2.9649999999999999</v>
          </cell>
          <cell r="AG922">
            <v>49.49</v>
          </cell>
          <cell r="AH922">
            <v>2.9649999999999999</v>
          </cell>
          <cell r="AJ922">
            <v>39.489999999999995</v>
          </cell>
          <cell r="AK922">
            <v>2.9649999999999999</v>
          </cell>
          <cell r="AM922">
            <v>28.865000000000002</v>
          </cell>
          <cell r="AN922">
            <v>2.9649999999999999</v>
          </cell>
          <cell r="AP922">
            <v>20.114999999999998</v>
          </cell>
          <cell r="AQ922">
            <v>2.9649999999999999</v>
          </cell>
          <cell r="AS922">
            <v>128.41249999999999</v>
          </cell>
          <cell r="AT922">
            <v>2.9649999999999999</v>
          </cell>
          <cell r="AV922">
            <v>109.66249999999999</v>
          </cell>
          <cell r="AW922">
            <v>2.9649999999999999</v>
          </cell>
          <cell r="AY922">
            <v>81.537499999999994</v>
          </cell>
          <cell r="AZ922">
            <v>2.9649999999999999</v>
          </cell>
          <cell r="BB922">
            <v>61.224999999999994</v>
          </cell>
        </row>
        <row r="923">
          <cell r="AB923">
            <v>2.97</v>
          </cell>
          <cell r="AD923">
            <v>60.114999999999995</v>
          </cell>
          <cell r="AE923">
            <v>2.97</v>
          </cell>
          <cell r="AG923">
            <v>48.24</v>
          </cell>
          <cell r="AH923">
            <v>2.97</v>
          </cell>
          <cell r="AJ923">
            <v>40.115000000000002</v>
          </cell>
          <cell r="AK923">
            <v>2.97</v>
          </cell>
          <cell r="AM923">
            <v>30.114999999999998</v>
          </cell>
          <cell r="AN923">
            <v>2.97</v>
          </cell>
          <cell r="AP923">
            <v>20.74</v>
          </cell>
          <cell r="AQ923">
            <v>2.97</v>
          </cell>
          <cell r="AS923">
            <v>122.16249999999999</v>
          </cell>
          <cell r="AT923">
            <v>2.97</v>
          </cell>
          <cell r="AV923">
            <v>106.53749999999999</v>
          </cell>
          <cell r="AW923">
            <v>2.97</v>
          </cell>
          <cell r="AY923">
            <v>84.662499999999994</v>
          </cell>
          <cell r="AZ923">
            <v>2.97</v>
          </cell>
          <cell r="BB923">
            <v>59.662499999999994</v>
          </cell>
        </row>
        <row r="924">
          <cell r="AB924">
            <v>2.9750000000000001</v>
          </cell>
          <cell r="AD924">
            <v>58.24</v>
          </cell>
          <cell r="AE924">
            <v>2.9750000000000001</v>
          </cell>
          <cell r="AG924">
            <v>52.615000000000002</v>
          </cell>
          <cell r="AH924">
            <v>2.9750000000000001</v>
          </cell>
          <cell r="AJ924">
            <v>36.99</v>
          </cell>
          <cell r="AK924">
            <v>2.9750000000000001</v>
          </cell>
          <cell r="AM924">
            <v>30.74</v>
          </cell>
          <cell r="AN924">
            <v>2.9750000000000001</v>
          </cell>
          <cell r="AP924">
            <v>20.114999999999998</v>
          </cell>
          <cell r="AQ924">
            <v>2.9750000000000001</v>
          </cell>
          <cell r="AS924">
            <v>123.72499999999999</v>
          </cell>
          <cell r="AT924">
            <v>2.9750000000000001</v>
          </cell>
          <cell r="AV924">
            <v>108.1</v>
          </cell>
          <cell r="AW924">
            <v>2.9750000000000001</v>
          </cell>
          <cell r="AY924">
            <v>86.224999999999994</v>
          </cell>
          <cell r="AZ924">
            <v>2.9750000000000001</v>
          </cell>
          <cell r="BB924">
            <v>61.224999999999994</v>
          </cell>
        </row>
        <row r="925">
          <cell r="AB925">
            <v>2.98</v>
          </cell>
          <cell r="AD925">
            <v>59.489999999999995</v>
          </cell>
          <cell r="AE925">
            <v>2.98</v>
          </cell>
          <cell r="AG925">
            <v>47.615000000000002</v>
          </cell>
          <cell r="AH925">
            <v>2.98</v>
          </cell>
          <cell r="AJ925">
            <v>40.115000000000002</v>
          </cell>
          <cell r="AK925">
            <v>2.98</v>
          </cell>
          <cell r="AM925">
            <v>31.364999999999998</v>
          </cell>
          <cell r="AN925">
            <v>2.98</v>
          </cell>
          <cell r="AP925">
            <v>21.990000000000002</v>
          </cell>
          <cell r="AQ925">
            <v>2.98</v>
          </cell>
          <cell r="AS925">
            <v>123.72499999999999</v>
          </cell>
          <cell r="AT925">
            <v>2.98</v>
          </cell>
          <cell r="AV925">
            <v>108.1</v>
          </cell>
          <cell r="AW925">
            <v>2.98</v>
          </cell>
          <cell r="AY925">
            <v>78.412499999999994</v>
          </cell>
          <cell r="AZ925">
            <v>2.98</v>
          </cell>
          <cell r="BB925">
            <v>58.099999999999994</v>
          </cell>
        </row>
        <row r="926">
          <cell r="AB926">
            <v>2.9849999999999999</v>
          </cell>
          <cell r="AD926">
            <v>60.74</v>
          </cell>
          <cell r="AE926">
            <v>2.9849999999999999</v>
          </cell>
          <cell r="AG926">
            <v>49.49</v>
          </cell>
          <cell r="AH926">
            <v>2.9849999999999999</v>
          </cell>
          <cell r="AJ926">
            <v>40.115000000000002</v>
          </cell>
          <cell r="AK926">
            <v>2.9849999999999999</v>
          </cell>
          <cell r="AM926">
            <v>28.24</v>
          </cell>
          <cell r="AN926">
            <v>2.9849999999999999</v>
          </cell>
          <cell r="AP926">
            <v>20.114999999999998</v>
          </cell>
          <cell r="AQ926">
            <v>2.9849999999999999</v>
          </cell>
          <cell r="AS926">
            <v>109.66249999999999</v>
          </cell>
          <cell r="AT926">
            <v>2.9849999999999999</v>
          </cell>
          <cell r="AV926">
            <v>106.53749999999999</v>
          </cell>
          <cell r="AW926">
            <v>2.9849999999999999</v>
          </cell>
          <cell r="AY926">
            <v>81.537499999999994</v>
          </cell>
          <cell r="AZ926">
            <v>2.9849999999999999</v>
          </cell>
          <cell r="BB926">
            <v>61.224999999999994</v>
          </cell>
        </row>
        <row r="927">
          <cell r="AB927">
            <v>2.99</v>
          </cell>
          <cell r="AD927">
            <v>62.614999999999995</v>
          </cell>
          <cell r="AE927">
            <v>2.99</v>
          </cell>
          <cell r="AG927">
            <v>47.615000000000002</v>
          </cell>
          <cell r="AH927">
            <v>2.99</v>
          </cell>
          <cell r="AJ927">
            <v>40.115000000000002</v>
          </cell>
          <cell r="AK927">
            <v>2.99</v>
          </cell>
          <cell r="AM927">
            <v>29.49</v>
          </cell>
          <cell r="AN927">
            <v>2.99</v>
          </cell>
          <cell r="AP927">
            <v>20.114999999999998</v>
          </cell>
          <cell r="AQ927">
            <v>2.99</v>
          </cell>
          <cell r="AS927">
            <v>125.28749999999999</v>
          </cell>
          <cell r="AT927">
            <v>2.99</v>
          </cell>
          <cell r="AV927">
            <v>104.97499999999999</v>
          </cell>
          <cell r="AW927">
            <v>2.99</v>
          </cell>
          <cell r="AY927">
            <v>86.224999999999994</v>
          </cell>
          <cell r="AZ927">
            <v>2.99</v>
          </cell>
          <cell r="BB927">
            <v>62.787499999999994</v>
          </cell>
        </row>
        <row r="928">
          <cell r="AB928">
            <v>2.9950000000000001</v>
          </cell>
          <cell r="AD928">
            <v>60.114999999999995</v>
          </cell>
          <cell r="AE928">
            <v>2.9950000000000001</v>
          </cell>
          <cell r="AG928">
            <v>51.99</v>
          </cell>
          <cell r="AH928">
            <v>2.9950000000000001</v>
          </cell>
          <cell r="AJ928">
            <v>42.614999999999995</v>
          </cell>
          <cell r="AK928">
            <v>2.9950000000000001</v>
          </cell>
          <cell r="AM928">
            <v>28.865000000000002</v>
          </cell>
          <cell r="AN928">
            <v>2.9950000000000001</v>
          </cell>
          <cell r="AP928">
            <v>20.74</v>
          </cell>
          <cell r="AQ928">
            <v>2.9950000000000001</v>
          </cell>
          <cell r="AS928">
            <v>122.16249999999999</v>
          </cell>
          <cell r="AT928">
            <v>2.9950000000000001</v>
          </cell>
          <cell r="AV928">
            <v>104.97499999999999</v>
          </cell>
          <cell r="AW928">
            <v>2.9950000000000001</v>
          </cell>
          <cell r="AY928">
            <v>84.662499999999994</v>
          </cell>
          <cell r="AZ928">
            <v>2.9950000000000001</v>
          </cell>
          <cell r="BB928">
            <v>59.662499999999994</v>
          </cell>
        </row>
        <row r="929">
          <cell r="AB929">
            <v>3</v>
          </cell>
          <cell r="AD929">
            <v>56.364999999999995</v>
          </cell>
          <cell r="AE929">
            <v>3</v>
          </cell>
          <cell r="AG929">
            <v>48.24</v>
          </cell>
          <cell r="AH929">
            <v>3</v>
          </cell>
          <cell r="AJ929">
            <v>37.614999999999995</v>
          </cell>
          <cell r="AK929">
            <v>3</v>
          </cell>
          <cell r="AM929">
            <v>31.364999999999998</v>
          </cell>
          <cell r="AN929">
            <v>3</v>
          </cell>
          <cell r="AP929">
            <v>21.365000000000002</v>
          </cell>
          <cell r="AQ929">
            <v>3</v>
          </cell>
          <cell r="AS929">
            <v>119.03749999999999</v>
          </cell>
          <cell r="AT929">
            <v>3</v>
          </cell>
          <cell r="AV929">
            <v>104.97499999999999</v>
          </cell>
          <cell r="AW929">
            <v>3</v>
          </cell>
          <cell r="AY929">
            <v>86.224999999999994</v>
          </cell>
          <cell r="AZ929">
            <v>3</v>
          </cell>
          <cell r="BB929">
            <v>58.099999999999994</v>
          </cell>
        </row>
        <row r="930">
          <cell r="AB930">
            <v>3.0049999999999999</v>
          </cell>
          <cell r="AD930">
            <v>56.364999999999995</v>
          </cell>
          <cell r="AE930">
            <v>3.0049999999999999</v>
          </cell>
          <cell r="AG930">
            <v>49.49</v>
          </cell>
          <cell r="AH930">
            <v>3.0049999999999999</v>
          </cell>
          <cell r="AJ930">
            <v>36.364999999999995</v>
          </cell>
          <cell r="AK930">
            <v>3.0049999999999999</v>
          </cell>
          <cell r="AM930">
            <v>28.865000000000002</v>
          </cell>
          <cell r="AN930">
            <v>3.0049999999999999</v>
          </cell>
          <cell r="AP930">
            <v>20.74</v>
          </cell>
          <cell r="AQ930">
            <v>3.0049999999999999</v>
          </cell>
          <cell r="AS930">
            <v>122.16249999999999</v>
          </cell>
          <cell r="AT930">
            <v>3.0049999999999999</v>
          </cell>
          <cell r="AV930">
            <v>109.66249999999999</v>
          </cell>
          <cell r="AW930">
            <v>3.0049999999999999</v>
          </cell>
          <cell r="AY930">
            <v>75.287499999999994</v>
          </cell>
          <cell r="AZ930">
            <v>3.0049999999999999</v>
          </cell>
          <cell r="BB930">
            <v>61.224999999999994</v>
          </cell>
        </row>
        <row r="931">
          <cell r="AB931">
            <v>3.01</v>
          </cell>
          <cell r="AD931">
            <v>59.489999999999995</v>
          </cell>
          <cell r="AE931">
            <v>3.01</v>
          </cell>
          <cell r="AG931">
            <v>46.989999999999995</v>
          </cell>
          <cell r="AH931">
            <v>3.01</v>
          </cell>
          <cell r="AJ931">
            <v>38.24</v>
          </cell>
          <cell r="AK931">
            <v>3.01</v>
          </cell>
          <cell r="AM931">
            <v>29.49</v>
          </cell>
          <cell r="AN931">
            <v>3.01</v>
          </cell>
          <cell r="AP931">
            <v>21.365000000000002</v>
          </cell>
          <cell r="AQ931">
            <v>3.01</v>
          </cell>
          <cell r="AS931">
            <v>112.78749999999999</v>
          </cell>
          <cell r="AT931">
            <v>3.01</v>
          </cell>
          <cell r="AV931">
            <v>106.53749999999999</v>
          </cell>
          <cell r="AW931">
            <v>3.01</v>
          </cell>
          <cell r="AY931">
            <v>79.974999999999994</v>
          </cell>
          <cell r="AZ931">
            <v>3.01</v>
          </cell>
          <cell r="BB931">
            <v>59.662499999999994</v>
          </cell>
        </row>
        <row r="932">
          <cell r="AB932">
            <v>3.0150000000000001</v>
          </cell>
          <cell r="AD932">
            <v>58.865000000000002</v>
          </cell>
          <cell r="AE932">
            <v>3.0150000000000001</v>
          </cell>
          <cell r="AG932">
            <v>48.24</v>
          </cell>
          <cell r="AH932">
            <v>3.0150000000000001</v>
          </cell>
          <cell r="AJ932">
            <v>40.115000000000002</v>
          </cell>
          <cell r="AK932">
            <v>3.0150000000000001</v>
          </cell>
          <cell r="AM932">
            <v>26.99</v>
          </cell>
          <cell r="AN932">
            <v>3.0150000000000001</v>
          </cell>
          <cell r="AP932">
            <v>20.114999999999998</v>
          </cell>
          <cell r="AQ932">
            <v>3.0150000000000001</v>
          </cell>
          <cell r="AS932">
            <v>125.28749999999999</v>
          </cell>
          <cell r="AT932">
            <v>3.0150000000000001</v>
          </cell>
          <cell r="AV932">
            <v>109.66249999999999</v>
          </cell>
          <cell r="AW932">
            <v>3.0150000000000001</v>
          </cell>
          <cell r="AY932">
            <v>84.662499999999994</v>
          </cell>
          <cell r="AZ932">
            <v>3.0150000000000001</v>
          </cell>
          <cell r="BB932">
            <v>64.349999999999994</v>
          </cell>
        </row>
        <row r="933">
          <cell r="AB933">
            <v>3.02</v>
          </cell>
          <cell r="AD933">
            <v>55.74</v>
          </cell>
          <cell r="AE933">
            <v>3.02</v>
          </cell>
          <cell r="AG933">
            <v>50.739999999999995</v>
          </cell>
          <cell r="AH933">
            <v>3.02</v>
          </cell>
          <cell r="AJ933">
            <v>42.614999999999995</v>
          </cell>
          <cell r="AK933">
            <v>3.02</v>
          </cell>
          <cell r="AM933">
            <v>29.49</v>
          </cell>
          <cell r="AN933">
            <v>3.02</v>
          </cell>
          <cell r="AP933">
            <v>20.74</v>
          </cell>
          <cell r="AQ933">
            <v>3.02</v>
          </cell>
          <cell r="AS933">
            <v>122.16249999999999</v>
          </cell>
          <cell r="AT933">
            <v>3.02</v>
          </cell>
          <cell r="AV933">
            <v>108.1</v>
          </cell>
          <cell r="AW933">
            <v>3.02</v>
          </cell>
          <cell r="AY933">
            <v>83.1</v>
          </cell>
          <cell r="AZ933">
            <v>3.02</v>
          </cell>
          <cell r="BB933">
            <v>59.662499999999994</v>
          </cell>
        </row>
        <row r="934">
          <cell r="AB934">
            <v>3.0249999999999999</v>
          </cell>
          <cell r="AD934">
            <v>59.489999999999995</v>
          </cell>
          <cell r="AE934">
            <v>3.0249999999999999</v>
          </cell>
          <cell r="AG934">
            <v>50.739999999999995</v>
          </cell>
          <cell r="AH934">
            <v>3.0249999999999999</v>
          </cell>
          <cell r="AJ934">
            <v>39.489999999999995</v>
          </cell>
          <cell r="AK934">
            <v>3.0249999999999999</v>
          </cell>
          <cell r="AM934">
            <v>28.24</v>
          </cell>
          <cell r="AN934">
            <v>3.0249999999999999</v>
          </cell>
          <cell r="AP934">
            <v>20.114999999999998</v>
          </cell>
          <cell r="AQ934">
            <v>3.0249999999999999</v>
          </cell>
          <cell r="AS934">
            <v>120.6</v>
          </cell>
          <cell r="AT934">
            <v>3.0249999999999999</v>
          </cell>
          <cell r="AV934">
            <v>108.1</v>
          </cell>
          <cell r="AW934">
            <v>3.0249999999999999</v>
          </cell>
          <cell r="AY934">
            <v>83.1</v>
          </cell>
          <cell r="AZ934">
            <v>3.0249999999999999</v>
          </cell>
          <cell r="BB934">
            <v>61.224999999999994</v>
          </cell>
        </row>
        <row r="935">
          <cell r="AB935">
            <v>3.03</v>
          </cell>
          <cell r="AD935">
            <v>59.489999999999995</v>
          </cell>
          <cell r="AE935">
            <v>3.03</v>
          </cell>
          <cell r="AG935">
            <v>45.739999999999995</v>
          </cell>
          <cell r="AH935">
            <v>3.03</v>
          </cell>
          <cell r="AJ935">
            <v>38.24</v>
          </cell>
          <cell r="AK935">
            <v>3.03</v>
          </cell>
          <cell r="AM935">
            <v>29.49</v>
          </cell>
          <cell r="AN935">
            <v>3.03</v>
          </cell>
          <cell r="AP935">
            <v>20.74</v>
          </cell>
          <cell r="AQ935">
            <v>3.03</v>
          </cell>
          <cell r="AS935">
            <v>119.03749999999999</v>
          </cell>
          <cell r="AT935">
            <v>3.03</v>
          </cell>
          <cell r="AV935">
            <v>106.53749999999999</v>
          </cell>
          <cell r="AW935">
            <v>3.03</v>
          </cell>
          <cell r="AY935">
            <v>79.974999999999994</v>
          </cell>
          <cell r="AZ935">
            <v>3.03</v>
          </cell>
          <cell r="BB935">
            <v>61.224999999999994</v>
          </cell>
        </row>
        <row r="936">
          <cell r="AB936">
            <v>3.0350000000000001</v>
          </cell>
          <cell r="AD936">
            <v>60.114999999999995</v>
          </cell>
          <cell r="AE936">
            <v>3.0350000000000001</v>
          </cell>
          <cell r="AG936">
            <v>47.615000000000002</v>
          </cell>
          <cell r="AH936">
            <v>3.0350000000000001</v>
          </cell>
          <cell r="AJ936">
            <v>40.739999999999995</v>
          </cell>
          <cell r="AK936">
            <v>3.0350000000000001</v>
          </cell>
          <cell r="AM936">
            <v>27.614999999999998</v>
          </cell>
          <cell r="AN936">
            <v>3.0350000000000001</v>
          </cell>
          <cell r="AP936">
            <v>21.365000000000002</v>
          </cell>
          <cell r="AQ936">
            <v>3.0350000000000001</v>
          </cell>
          <cell r="AS936">
            <v>109.66249999999999</v>
          </cell>
          <cell r="AT936">
            <v>3.0350000000000001</v>
          </cell>
          <cell r="AV936">
            <v>111.22499999999999</v>
          </cell>
          <cell r="AW936">
            <v>3.0350000000000001</v>
          </cell>
          <cell r="AY936">
            <v>78.412499999999994</v>
          </cell>
          <cell r="AZ936">
            <v>3.0350000000000001</v>
          </cell>
          <cell r="BB936">
            <v>56.537499999999994</v>
          </cell>
        </row>
        <row r="937">
          <cell r="AB937">
            <v>3.04</v>
          </cell>
          <cell r="AD937">
            <v>62.614999999999995</v>
          </cell>
          <cell r="AE937">
            <v>3.04</v>
          </cell>
          <cell r="AG937">
            <v>50.114999999999995</v>
          </cell>
          <cell r="AH937">
            <v>3.04</v>
          </cell>
          <cell r="AJ937">
            <v>38.865000000000002</v>
          </cell>
          <cell r="AK937">
            <v>3.04</v>
          </cell>
          <cell r="AM937">
            <v>27.614999999999998</v>
          </cell>
          <cell r="AN937">
            <v>3.04</v>
          </cell>
          <cell r="AP937">
            <v>19.489999999999998</v>
          </cell>
          <cell r="AQ937">
            <v>3.04</v>
          </cell>
          <cell r="AS937">
            <v>122.16249999999999</v>
          </cell>
          <cell r="AT937">
            <v>3.04</v>
          </cell>
          <cell r="AV937">
            <v>104.97499999999999</v>
          </cell>
          <cell r="AW937">
            <v>3.04</v>
          </cell>
          <cell r="AY937">
            <v>83.1</v>
          </cell>
          <cell r="AZ937">
            <v>3.04</v>
          </cell>
          <cell r="BB937">
            <v>62.787499999999994</v>
          </cell>
        </row>
        <row r="938">
          <cell r="AB938">
            <v>3.0449999999999999</v>
          </cell>
          <cell r="AD938">
            <v>60.74</v>
          </cell>
          <cell r="AE938">
            <v>3.0449999999999999</v>
          </cell>
          <cell r="AG938">
            <v>50.114999999999995</v>
          </cell>
          <cell r="AH938">
            <v>3.0449999999999999</v>
          </cell>
          <cell r="AJ938">
            <v>40.115000000000002</v>
          </cell>
          <cell r="AK938">
            <v>3.0449999999999999</v>
          </cell>
          <cell r="AM938">
            <v>29.49</v>
          </cell>
          <cell r="AN938">
            <v>3.0449999999999999</v>
          </cell>
          <cell r="AP938">
            <v>20.74</v>
          </cell>
          <cell r="AQ938">
            <v>3.0449999999999999</v>
          </cell>
          <cell r="AS938">
            <v>123.72499999999999</v>
          </cell>
          <cell r="AT938">
            <v>3.0449999999999999</v>
          </cell>
          <cell r="AV938">
            <v>112.78749999999999</v>
          </cell>
          <cell r="AW938">
            <v>3.0449999999999999</v>
          </cell>
          <cell r="AY938">
            <v>84.662499999999994</v>
          </cell>
          <cell r="AZ938">
            <v>3.0449999999999999</v>
          </cell>
          <cell r="BB938">
            <v>59.662499999999994</v>
          </cell>
        </row>
        <row r="939">
          <cell r="AB939">
            <v>3.05</v>
          </cell>
          <cell r="AD939">
            <v>57.615000000000002</v>
          </cell>
          <cell r="AE939">
            <v>3.05</v>
          </cell>
          <cell r="AG939">
            <v>50.739999999999995</v>
          </cell>
          <cell r="AH939">
            <v>3.05</v>
          </cell>
          <cell r="AJ939">
            <v>40.739999999999995</v>
          </cell>
          <cell r="AK939">
            <v>3.05</v>
          </cell>
          <cell r="AM939">
            <v>29.49</v>
          </cell>
          <cell r="AN939">
            <v>3.05</v>
          </cell>
          <cell r="AP939">
            <v>21.365000000000002</v>
          </cell>
          <cell r="AQ939">
            <v>3.05</v>
          </cell>
          <cell r="AS939">
            <v>126.85</v>
          </cell>
          <cell r="AT939">
            <v>3.05</v>
          </cell>
          <cell r="AV939">
            <v>100.28749999999999</v>
          </cell>
          <cell r="AW939">
            <v>3.05</v>
          </cell>
          <cell r="AY939">
            <v>81.537499999999994</v>
          </cell>
          <cell r="AZ939">
            <v>3.05</v>
          </cell>
          <cell r="BB939">
            <v>61.224999999999994</v>
          </cell>
        </row>
        <row r="940">
          <cell r="AB940">
            <v>3.0550000000000002</v>
          </cell>
          <cell r="AD940">
            <v>55.115000000000002</v>
          </cell>
          <cell r="AE940">
            <v>3.0550000000000002</v>
          </cell>
          <cell r="AG940">
            <v>45.739999999999995</v>
          </cell>
          <cell r="AH940">
            <v>3.0550000000000002</v>
          </cell>
          <cell r="AJ940">
            <v>36.99</v>
          </cell>
          <cell r="AK940">
            <v>3.0550000000000002</v>
          </cell>
          <cell r="AM940">
            <v>30.114999999999998</v>
          </cell>
          <cell r="AN940">
            <v>3.0550000000000002</v>
          </cell>
          <cell r="AP940">
            <v>20.74</v>
          </cell>
          <cell r="AQ940">
            <v>3.0550000000000002</v>
          </cell>
          <cell r="AS940">
            <v>122.16249999999999</v>
          </cell>
          <cell r="AT940">
            <v>3.0550000000000002</v>
          </cell>
          <cell r="AV940">
            <v>104.97499999999999</v>
          </cell>
          <cell r="AW940">
            <v>3.0550000000000002</v>
          </cell>
          <cell r="AY940">
            <v>84.662499999999994</v>
          </cell>
          <cell r="AZ940">
            <v>3.0550000000000002</v>
          </cell>
          <cell r="BB940">
            <v>56.537499999999994</v>
          </cell>
        </row>
        <row r="941">
          <cell r="AB941">
            <v>3.06</v>
          </cell>
          <cell r="AD941">
            <v>58.865000000000002</v>
          </cell>
          <cell r="AE941">
            <v>3.06</v>
          </cell>
          <cell r="AG941">
            <v>50.739999999999995</v>
          </cell>
          <cell r="AH941">
            <v>3.06</v>
          </cell>
          <cell r="AJ941">
            <v>41.365000000000002</v>
          </cell>
          <cell r="AK941">
            <v>3.06</v>
          </cell>
          <cell r="AM941">
            <v>26.364999999999998</v>
          </cell>
          <cell r="AN941">
            <v>3.06</v>
          </cell>
          <cell r="AP941">
            <v>21.365000000000002</v>
          </cell>
          <cell r="AQ941">
            <v>3.06</v>
          </cell>
          <cell r="AS941">
            <v>115.91249999999999</v>
          </cell>
          <cell r="AT941">
            <v>3.06</v>
          </cell>
          <cell r="AV941">
            <v>104.97499999999999</v>
          </cell>
          <cell r="AW941">
            <v>3.06</v>
          </cell>
          <cell r="AY941">
            <v>79.974999999999994</v>
          </cell>
          <cell r="AZ941">
            <v>3.06</v>
          </cell>
          <cell r="BB941">
            <v>61.224999999999994</v>
          </cell>
        </row>
        <row r="942">
          <cell r="AB942">
            <v>3.0649999999999999</v>
          </cell>
          <cell r="AD942">
            <v>61.99</v>
          </cell>
          <cell r="AE942">
            <v>3.0649999999999999</v>
          </cell>
          <cell r="AG942">
            <v>51.365000000000002</v>
          </cell>
          <cell r="AH942">
            <v>3.0649999999999999</v>
          </cell>
          <cell r="AJ942">
            <v>41.99</v>
          </cell>
          <cell r="AK942">
            <v>3.0649999999999999</v>
          </cell>
          <cell r="AM942">
            <v>28.865000000000002</v>
          </cell>
          <cell r="AN942">
            <v>3.0649999999999999</v>
          </cell>
          <cell r="AP942">
            <v>21.365000000000002</v>
          </cell>
          <cell r="AQ942">
            <v>3.0649999999999999</v>
          </cell>
          <cell r="AS942">
            <v>119.03749999999999</v>
          </cell>
          <cell r="AT942">
            <v>3.0649999999999999</v>
          </cell>
          <cell r="AV942">
            <v>104.97499999999999</v>
          </cell>
          <cell r="AW942">
            <v>3.0649999999999999</v>
          </cell>
          <cell r="AY942">
            <v>81.537499999999994</v>
          </cell>
          <cell r="AZ942">
            <v>3.0649999999999999</v>
          </cell>
          <cell r="BB942">
            <v>61.224999999999994</v>
          </cell>
        </row>
        <row r="943">
          <cell r="AB943">
            <v>3.07</v>
          </cell>
          <cell r="AD943">
            <v>55.115000000000002</v>
          </cell>
          <cell r="AE943">
            <v>3.07</v>
          </cell>
          <cell r="AG943">
            <v>49.49</v>
          </cell>
          <cell r="AH943">
            <v>3.07</v>
          </cell>
          <cell r="AJ943">
            <v>38.24</v>
          </cell>
          <cell r="AK943">
            <v>3.07</v>
          </cell>
          <cell r="AM943">
            <v>28.24</v>
          </cell>
          <cell r="AN943">
            <v>3.07</v>
          </cell>
          <cell r="AP943">
            <v>20.114999999999998</v>
          </cell>
          <cell r="AQ943">
            <v>3.07</v>
          </cell>
          <cell r="AS943">
            <v>122.16249999999999</v>
          </cell>
          <cell r="AT943">
            <v>3.07</v>
          </cell>
          <cell r="AV943">
            <v>104.97499999999999</v>
          </cell>
          <cell r="AW943">
            <v>3.07</v>
          </cell>
          <cell r="AY943">
            <v>84.662499999999994</v>
          </cell>
          <cell r="AZ943">
            <v>3.07</v>
          </cell>
          <cell r="BB943">
            <v>59.662499999999994</v>
          </cell>
        </row>
        <row r="944">
          <cell r="AB944">
            <v>3.0750000000000002</v>
          </cell>
          <cell r="AD944">
            <v>56.364999999999995</v>
          </cell>
          <cell r="AE944">
            <v>3.0750000000000002</v>
          </cell>
          <cell r="AG944">
            <v>46.989999999999995</v>
          </cell>
          <cell r="AH944">
            <v>3.0750000000000002</v>
          </cell>
          <cell r="AJ944">
            <v>37.614999999999995</v>
          </cell>
          <cell r="AK944">
            <v>3.0750000000000002</v>
          </cell>
          <cell r="AM944">
            <v>30.74</v>
          </cell>
          <cell r="AN944">
            <v>3.0750000000000002</v>
          </cell>
          <cell r="AP944">
            <v>21.365000000000002</v>
          </cell>
          <cell r="AQ944">
            <v>3.0750000000000002</v>
          </cell>
          <cell r="AS944">
            <v>125.28749999999999</v>
          </cell>
          <cell r="AT944">
            <v>3.0750000000000002</v>
          </cell>
          <cell r="AV944">
            <v>103.41249999999999</v>
          </cell>
          <cell r="AW944">
            <v>3.0750000000000002</v>
          </cell>
          <cell r="AY944">
            <v>79.974999999999994</v>
          </cell>
          <cell r="AZ944">
            <v>3.0750000000000002</v>
          </cell>
          <cell r="BB944">
            <v>58.099999999999994</v>
          </cell>
        </row>
        <row r="945">
          <cell r="AB945">
            <v>3.08</v>
          </cell>
          <cell r="AD945">
            <v>60.114999999999995</v>
          </cell>
          <cell r="AE945">
            <v>3.08</v>
          </cell>
          <cell r="AG945">
            <v>50.739999999999995</v>
          </cell>
          <cell r="AH945">
            <v>3.08</v>
          </cell>
          <cell r="AJ945">
            <v>36.99</v>
          </cell>
          <cell r="AK945">
            <v>3.08</v>
          </cell>
          <cell r="AM945">
            <v>29.49</v>
          </cell>
          <cell r="AN945">
            <v>3.08</v>
          </cell>
          <cell r="AP945">
            <v>21.365000000000002</v>
          </cell>
          <cell r="AQ945">
            <v>3.08</v>
          </cell>
          <cell r="AS945">
            <v>122.16249999999999</v>
          </cell>
          <cell r="AT945">
            <v>3.08</v>
          </cell>
          <cell r="AV945">
            <v>100.28749999999999</v>
          </cell>
          <cell r="AW945">
            <v>3.08</v>
          </cell>
          <cell r="AY945">
            <v>84.662499999999994</v>
          </cell>
          <cell r="AZ945">
            <v>3.08</v>
          </cell>
          <cell r="BB945">
            <v>58.099999999999994</v>
          </cell>
        </row>
        <row r="946">
          <cell r="AB946">
            <v>3.085</v>
          </cell>
          <cell r="AD946">
            <v>61.99</v>
          </cell>
          <cell r="AE946">
            <v>3.085</v>
          </cell>
          <cell r="AG946">
            <v>47.615000000000002</v>
          </cell>
          <cell r="AH946">
            <v>3.085</v>
          </cell>
          <cell r="AJ946">
            <v>40.739999999999995</v>
          </cell>
          <cell r="AK946">
            <v>3.085</v>
          </cell>
          <cell r="AM946">
            <v>27.614999999999998</v>
          </cell>
          <cell r="AN946">
            <v>3.085</v>
          </cell>
          <cell r="AP946">
            <v>20.74</v>
          </cell>
          <cell r="AQ946">
            <v>3.085</v>
          </cell>
          <cell r="AS946">
            <v>125.28749999999999</v>
          </cell>
          <cell r="AT946">
            <v>3.085</v>
          </cell>
          <cell r="AV946">
            <v>104.97499999999999</v>
          </cell>
          <cell r="AW946">
            <v>3.085</v>
          </cell>
          <cell r="AY946">
            <v>79.974999999999994</v>
          </cell>
          <cell r="AZ946">
            <v>3.085</v>
          </cell>
          <cell r="BB946">
            <v>61.224999999999994</v>
          </cell>
        </row>
        <row r="947">
          <cell r="AB947">
            <v>3.09</v>
          </cell>
          <cell r="AD947">
            <v>61.365000000000002</v>
          </cell>
          <cell r="AE947">
            <v>3.09</v>
          </cell>
          <cell r="AG947">
            <v>50.739999999999995</v>
          </cell>
          <cell r="AH947">
            <v>3.09</v>
          </cell>
          <cell r="AJ947">
            <v>43.864999999999995</v>
          </cell>
          <cell r="AK947">
            <v>3.09</v>
          </cell>
          <cell r="AM947">
            <v>27.614999999999998</v>
          </cell>
          <cell r="AN947">
            <v>3.09</v>
          </cell>
          <cell r="AP947">
            <v>21.365000000000002</v>
          </cell>
          <cell r="AQ947">
            <v>3.09</v>
          </cell>
          <cell r="AS947">
            <v>120.6</v>
          </cell>
          <cell r="AT947">
            <v>3.09</v>
          </cell>
          <cell r="AV947">
            <v>108.1</v>
          </cell>
          <cell r="AW947">
            <v>3.09</v>
          </cell>
          <cell r="AY947">
            <v>78.412499999999994</v>
          </cell>
          <cell r="AZ947">
            <v>3.09</v>
          </cell>
          <cell r="BB947">
            <v>61.224999999999994</v>
          </cell>
        </row>
        <row r="948">
          <cell r="AB948">
            <v>3.0950000000000002</v>
          </cell>
          <cell r="AD948">
            <v>61.365000000000002</v>
          </cell>
          <cell r="AE948">
            <v>3.0950000000000002</v>
          </cell>
          <cell r="AG948">
            <v>48.864999999999995</v>
          </cell>
          <cell r="AH948">
            <v>3.0950000000000002</v>
          </cell>
          <cell r="AJ948">
            <v>41.365000000000002</v>
          </cell>
          <cell r="AK948">
            <v>3.0950000000000002</v>
          </cell>
          <cell r="AM948">
            <v>29.49</v>
          </cell>
          <cell r="AN948">
            <v>3.0950000000000002</v>
          </cell>
          <cell r="AP948">
            <v>20.74</v>
          </cell>
          <cell r="AQ948">
            <v>3.0950000000000002</v>
          </cell>
          <cell r="AS948">
            <v>115.91249999999999</v>
          </cell>
          <cell r="AT948">
            <v>3.0950000000000002</v>
          </cell>
          <cell r="AV948">
            <v>100.28749999999999</v>
          </cell>
          <cell r="AW948">
            <v>3.0950000000000002</v>
          </cell>
          <cell r="AY948">
            <v>86.224999999999994</v>
          </cell>
          <cell r="AZ948">
            <v>3.0950000000000002</v>
          </cell>
          <cell r="BB948">
            <v>58.099999999999994</v>
          </cell>
        </row>
        <row r="949">
          <cell r="AB949">
            <v>3.1</v>
          </cell>
          <cell r="AD949">
            <v>57.615000000000002</v>
          </cell>
          <cell r="AE949">
            <v>3.1</v>
          </cell>
          <cell r="AG949">
            <v>49.49</v>
          </cell>
          <cell r="AH949">
            <v>3.1</v>
          </cell>
          <cell r="AJ949">
            <v>39.489999999999995</v>
          </cell>
          <cell r="AK949">
            <v>3.1</v>
          </cell>
          <cell r="AM949">
            <v>30.114999999999998</v>
          </cell>
          <cell r="AN949">
            <v>3.1</v>
          </cell>
          <cell r="AP949">
            <v>20.74</v>
          </cell>
          <cell r="AQ949">
            <v>3.1</v>
          </cell>
          <cell r="AS949">
            <v>122.16249999999999</v>
          </cell>
          <cell r="AT949">
            <v>3.1</v>
          </cell>
          <cell r="AV949">
            <v>101.85</v>
          </cell>
          <cell r="AW949">
            <v>3.1</v>
          </cell>
          <cell r="AY949">
            <v>81.537499999999994</v>
          </cell>
          <cell r="AZ949">
            <v>3.1</v>
          </cell>
          <cell r="BB949">
            <v>58.099999999999994</v>
          </cell>
        </row>
        <row r="950">
          <cell r="AB950">
            <v>3.105</v>
          </cell>
          <cell r="AD950">
            <v>56.364999999999995</v>
          </cell>
          <cell r="AE950">
            <v>3.105</v>
          </cell>
          <cell r="AG950">
            <v>46.365000000000002</v>
          </cell>
          <cell r="AH950">
            <v>3.105</v>
          </cell>
          <cell r="AJ950">
            <v>36.99</v>
          </cell>
          <cell r="AK950">
            <v>3.105</v>
          </cell>
          <cell r="AM950">
            <v>30.114999999999998</v>
          </cell>
          <cell r="AN950">
            <v>3.105</v>
          </cell>
          <cell r="AP950">
            <v>20.114999999999998</v>
          </cell>
          <cell r="AQ950">
            <v>3.105</v>
          </cell>
          <cell r="AS950">
            <v>125.28749999999999</v>
          </cell>
          <cell r="AT950">
            <v>3.105</v>
          </cell>
          <cell r="AV950">
            <v>100.28749999999999</v>
          </cell>
          <cell r="AW950">
            <v>3.105</v>
          </cell>
          <cell r="AY950">
            <v>81.537499999999994</v>
          </cell>
          <cell r="AZ950">
            <v>3.105</v>
          </cell>
          <cell r="BB950">
            <v>59.662499999999994</v>
          </cell>
        </row>
        <row r="951">
          <cell r="AB951">
            <v>3.11</v>
          </cell>
          <cell r="AD951">
            <v>59.489999999999995</v>
          </cell>
          <cell r="AE951">
            <v>3.11</v>
          </cell>
          <cell r="AG951">
            <v>48.864999999999995</v>
          </cell>
          <cell r="AH951">
            <v>3.11</v>
          </cell>
          <cell r="AJ951">
            <v>36.364999999999995</v>
          </cell>
          <cell r="AK951">
            <v>3.11</v>
          </cell>
          <cell r="AM951">
            <v>28.865000000000002</v>
          </cell>
          <cell r="AN951">
            <v>3.11</v>
          </cell>
          <cell r="AP951">
            <v>20.74</v>
          </cell>
          <cell r="AQ951">
            <v>3.11</v>
          </cell>
          <cell r="AS951">
            <v>120.6</v>
          </cell>
          <cell r="AT951">
            <v>3.11</v>
          </cell>
          <cell r="AV951">
            <v>101.85</v>
          </cell>
          <cell r="AW951">
            <v>3.11</v>
          </cell>
          <cell r="AY951">
            <v>83.1</v>
          </cell>
          <cell r="AZ951">
            <v>3.11</v>
          </cell>
          <cell r="BB951">
            <v>61.224999999999994</v>
          </cell>
        </row>
        <row r="952">
          <cell r="AB952">
            <v>3.1150000000000002</v>
          </cell>
          <cell r="AD952">
            <v>57.615000000000002</v>
          </cell>
          <cell r="AE952">
            <v>3.1150000000000002</v>
          </cell>
          <cell r="AG952">
            <v>47.615000000000002</v>
          </cell>
          <cell r="AH952">
            <v>3.1150000000000002</v>
          </cell>
          <cell r="AJ952">
            <v>39.489999999999995</v>
          </cell>
          <cell r="AK952">
            <v>3.1150000000000002</v>
          </cell>
          <cell r="AM952">
            <v>28.865000000000002</v>
          </cell>
          <cell r="AN952">
            <v>3.1150000000000002</v>
          </cell>
          <cell r="AP952">
            <v>20.114999999999998</v>
          </cell>
          <cell r="AQ952">
            <v>3.1150000000000002</v>
          </cell>
          <cell r="AS952">
            <v>122.16249999999999</v>
          </cell>
          <cell r="AT952">
            <v>3.1150000000000002</v>
          </cell>
          <cell r="AV952">
            <v>106.53749999999999</v>
          </cell>
          <cell r="AW952">
            <v>3.1150000000000002</v>
          </cell>
          <cell r="AY952">
            <v>78.412499999999994</v>
          </cell>
          <cell r="AZ952">
            <v>3.1150000000000002</v>
          </cell>
          <cell r="BB952">
            <v>64.349999999999994</v>
          </cell>
        </row>
        <row r="953">
          <cell r="AB953">
            <v>3.12</v>
          </cell>
          <cell r="AD953">
            <v>56.364999999999995</v>
          </cell>
          <cell r="AE953">
            <v>3.12</v>
          </cell>
          <cell r="AG953">
            <v>48.864999999999995</v>
          </cell>
          <cell r="AH953">
            <v>3.12</v>
          </cell>
          <cell r="AJ953">
            <v>41.99</v>
          </cell>
          <cell r="AK953">
            <v>3.12</v>
          </cell>
          <cell r="AM953">
            <v>29.49</v>
          </cell>
          <cell r="AN953">
            <v>3.12</v>
          </cell>
          <cell r="AP953">
            <v>21.365000000000002</v>
          </cell>
          <cell r="AQ953">
            <v>3.12</v>
          </cell>
          <cell r="AS953">
            <v>120.6</v>
          </cell>
          <cell r="AT953">
            <v>3.12</v>
          </cell>
          <cell r="AV953">
            <v>106.53749999999999</v>
          </cell>
          <cell r="AW953">
            <v>3.12</v>
          </cell>
          <cell r="AY953">
            <v>81.537499999999994</v>
          </cell>
          <cell r="AZ953">
            <v>3.12</v>
          </cell>
          <cell r="BB953">
            <v>58.099999999999994</v>
          </cell>
        </row>
        <row r="954">
          <cell r="AB954">
            <v>3.125</v>
          </cell>
          <cell r="AD954">
            <v>55.74</v>
          </cell>
          <cell r="AE954">
            <v>3.125</v>
          </cell>
          <cell r="AG954">
            <v>49.49</v>
          </cell>
          <cell r="AH954">
            <v>3.125</v>
          </cell>
          <cell r="AJ954">
            <v>39.489999999999995</v>
          </cell>
          <cell r="AK954">
            <v>3.125</v>
          </cell>
          <cell r="AM954">
            <v>29.49</v>
          </cell>
          <cell r="AN954">
            <v>3.125</v>
          </cell>
          <cell r="AP954">
            <v>21.990000000000002</v>
          </cell>
          <cell r="AQ954">
            <v>3.125</v>
          </cell>
          <cell r="AS954">
            <v>115.91249999999999</v>
          </cell>
          <cell r="AT954">
            <v>3.125</v>
          </cell>
          <cell r="AV954">
            <v>103.41249999999999</v>
          </cell>
          <cell r="AW954">
            <v>3.125</v>
          </cell>
          <cell r="AY954">
            <v>84.662499999999994</v>
          </cell>
          <cell r="AZ954">
            <v>3.125</v>
          </cell>
          <cell r="BB954">
            <v>59.662499999999994</v>
          </cell>
        </row>
        <row r="955">
          <cell r="AB955">
            <v>3.13</v>
          </cell>
          <cell r="AD955">
            <v>58.24</v>
          </cell>
          <cell r="AE955">
            <v>3.13</v>
          </cell>
          <cell r="AG955">
            <v>48.24</v>
          </cell>
          <cell r="AH955">
            <v>3.13</v>
          </cell>
          <cell r="AJ955">
            <v>39.489999999999995</v>
          </cell>
          <cell r="AK955">
            <v>3.13</v>
          </cell>
          <cell r="AM955">
            <v>30.74</v>
          </cell>
          <cell r="AN955">
            <v>3.13</v>
          </cell>
          <cell r="AP955">
            <v>20.74</v>
          </cell>
          <cell r="AQ955">
            <v>3.13</v>
          </cell>
          <cell r="AS955">
            <v>126.85</v>
          </cell>
          <cell r="AT955">
            <v>3.13</v>
          </cell>
          <cell r="AV955">
            <v>104.97499999999999</v>
          </cell>
          <cell r="AW955">
            <v>3.13</v>
          </cell>
          <cell r="AY955">
            <v>84.662499999999994</v>
          </cell>
          <cell r="AZ955">
            <v>3.13</v>
          </cell>
          <cell r="BB955">
            <v>59.662499999999994</v>
          </cell>
        </row>
        <row r="956">
          <cell r="AB956">
            <v>3.1349999999999998</v>
          </cell>
          <cell r="AD956">
            <v>63.239999999999995</v>
          </cell>
          <cell r="AE956">
            <v>3.1349999999999998</v>
          </cell>
          <cell r="AG956">
            <v>46.989999999999995</v>
          </cell>
          <cell r="AH956">
            <v>3.1349999999999998</v>
          </cell>
          <cell r="AJ956">
            <v>38.865000000000002</v>
          </cell>
          <cell r="AK956">
            <v>3.1349999999999998</v>
          </cell>
          <cell r="AM956">
            <v>27.614999999999998</v>
          </cell>
          <cell r="AN956">
            <v>3.1349999999999998</v>
          </cell>
          <cell r="AP956">
            <v>20.74</v>
          </cell>
          <cell r="AQ956">
            <v>3.1349999999999998</v>
          </cell>
          <cell r="AS956">
            <v>117.47499999999999</v>
          </cell>
          <cell r="AT956">
            <v>3.1349999999999998</v>
          </cell>
          <cell r="AV956">
            <v>101.85</v>
          </cell>
          <cell r="AW956">
            <v>3.1349999999999998</v>
          </cell>
          <cell r="AY956">
            <v>78.412499999999994</v>
          </cell>
          <cell r="AZ956">
            <v>3.1349999999999998</v>
          </cell>
          <cell r="BB956">
            <v>58.099999999999994</v>
          </cell>
        </row>
        <row r="957">
          <cell r="AB957">
            <v>3.14</v>
          </cell>
          <cell r="AD957">
            <v>61.99</v>
          </cell>
          <cell r="AE957">
            <v>3.14</v>
          </cell>
          <cell r="AG957">
            <v>48.864999999999995</v>
          </cell>
          <cell r="AH957">
            <v>3.14</v>
          </cell>
          <cell r="AJ957">
            <v>40.739999999999995</v>
          </cell>
          <cell r="AK957">
            <v>3.14</v>
          </cell>
          <cell r="AM957">
            <v>28.865000000000002</v>
          </cell>
          <cell r="AN957">
            <v>3.14</v>
          </cell>
          <cell r="AP957">
            <v>20.74</v>
          </cell>
          <cell r="AQ957">
            <v>3.14</v>
          </cell>
          <cell r="AS957">
            <v>120.6</v>
          </cell>
          <cell r="AT957">
            <v>3.14</v>
          </cell>
          <cell r="AV957">
            <v>108.1</v>
          </cell>
          <cell r="AW957">
            <v>3.14</v>
          </cell>
          <cell r="AY957">
            <v>81.537499999999994</v>
          </cell>
          <cell r="AZ957">
            <v>3.14</v>
          </cell>
          <cell r="BB957">
            <v>62.787499999999994</v>
          </cell>
        </row>
        <row r="958">
          <cell r="AB958">
            <v>3.145</v>
          </cell>
          <cell r="AD958">
            <v>58.24</v>
          </cell>
          <cell r="AE958">
            <v>3.145</v>
          </cell>
          <cell r="AG958">
            <v>53.239999999999995</v>
          </cell>
          <cell r="AH958">
            <v>3.145</v>
          </cell>
          <cell r="AJ958">
            <v>39.489999999999995</v>
          </cell>
          <cell r="AK958">
            <v>3.145</v>
          </cell>
          <cell r="AM958">
            <v>28.24</v>
          </cell>
          <cell r="AN958">
            <v>3.145</v>
          </cell>
          <cell r="AP958">
            <v>20.74</v>
          </cell>
          <cell r="AQ958">
            <v>3.145</v>
          </cell>
          <cell r="AS958">
            <v>119.03749999999999</v>
          </cell>
          <cell r="AT958">
            <v>3.145</v>
          </cell>
          <cell r="AV958">
            <v>103.41249999999999</v>
          </cell>
          <cell r="AW958">
            <v>3.145</v>
          </cell>
          <cell r="AY958">
            <v>81.537499999999994</v>
          </cell>
          <cell r="AZ958">
            <v>3.145</v>
          </cell>
          <cell r="BB958">
            <v>58.099999999999994</v>
          </cell>
        </row>
        <row r="959">
          <cell r="AB959">
            <v>3.15</v>
          </cell>
          <cell r="AD959">
            <v>59.489999999999995</v>
          </cell>
          <cell r="AE959">
            <v>3.15</v>
          </cell>
          <cell r="AG959">
            <v>50.114999999999995</v>
          </cell>
          <cell r="AH959">
            <v>3.15</v>
          </cell>
          <cell r="AJ959">
            <v>38.865000000000002</v>
          </cell>
          <cell r="AK959">
            <v>3.15</v>
          </cell>
          <cell r="AM959">
            <v>29.49</v>
          </cell>
          <cell r="AN959">
            <v>3.15</v>
          </cell>
          <cell r="AP959">
            <v>20.74</v>
          </cell>
          <cell r="AQ959">
            <v>3.15</v>
          </cell>
          <cell r="AS959">
            <v>119.03749999999999</v>
          </cell>
          <cell r="AT959">
            <v>3.15</v>
          </cell>
          <cell r="AV959">
            <v>100.28749999999999</v>
          </cell>
          <cell r="AW959">
            <v>3.15</v>
          </cell>
          <cell r="AY959">
            <v>79.974999999999994</v>
          </cell>
          <cell r="AZ959">
            <v>3.15</v>
          </cell>
          <cell r="BB959">
            <v>58.099999999999994</v>
          </cell>
        </row>
        <row r="960">
          <cell r="AB960">
            <v>3.1549999999999998</v>
          </cell>
          <cell r="AD960">
            <v>58.865000000000002</v>
          </cell>
          <cell r="AE960">
            <v>3.1549999999999998</v>
          </cell>
          <cell r="AG960">
            <v>47.615000000000002</v>
          </cell>
          <cell r="AH960">
            <v>3.1549999999999998</v>
          </cell>
          <cell r="AJ960">
            <v>38.24</v>
          </cell>
          <cell r="AK960">
            <v>3.1549999999999998</v>
          </cell>
          <cell r="AM960">
            <v>28.24</v>
          </cell>
          <cell r="AN960">
            <v>3.1549999999999998</v>
          </cell>
          <cell r="AP960">
            <v>20.74</v>
          </cell>
          <cell r="AQ960">
            <v>3.1549999999999998</v>
          </cell>
          <cell r="AS960">
            <v>128.41249999999999</v>
          </cell>
          <cell r="AT960">
            <v>3.1549999999999998</v>
          </cell>
          <cell r="AV960">
            <v>100.28749999999999</v>
          </cell>
          <cell r="AW960">
            <v>3.1549999999999998</v>
          </cell>
          <cell r="AY960">
            <v>84.662499999999994</v>
          </cell>
          <cell r="AZ960">
            <v>3.1549999999999998</v>
          </cell>
          <cell r="BB960">
            <v>58.099999999999994</v>
          </cell>
        </row>
        <row r="961">
          <cell r="AB961">
            <v>3.16</v>
          </cell>
          <cell r="AD961">
            <v>56.989999999999995</v>
          </cell>
          <cell r="AE961">
            <v>3.16</v>
          </cell>
          <cell r="AG961">
            <v>45.739999999999995</v>
          </cell>
          <cell r="AH961">
            <v>3.16</v>
          </cell>
          <cell r="AJ961">
            <v>39.489999999999995</v>
          </cell>
          <cell r="AK961">
            <v>3.16</v>
          </cell>
          <cell r="AM961">
            <v>29.49</v>
          </cell>
          <cell r="AN961">
            <v>3.16</v>
          </cell>
          <cell r="AP961">
            <v>21.990000000000002</v>
          </cell>
          <cell r="AQ961">
            <v>3.16</v>
          </cell>
          <cell r="AS961">
            <v>122.16249999999999</v>
          </cell>
          <cell r="AT961">
            <v>3.16</v>
          </cell>
          <cell r="AV961">
            <v>104.97499999999999</v>
          </cell>
          <cell r="AW961">
            <v>3.16</v>
          </cell>
          <cell r="AY961">
            <v>87.787499999999994</v>
          </cell>
          <cell r="AZ961">
            <v>3.16</v>
          </cell>
          <cell r="BB961">
            <v>61.224999999999994</v>
          </cell>
        </row>
        <row r="962">
          <cell r="AB962">
            <v>3.165</v>
          </cell>
          <cell r="AD962">
            <v>60.114999999999995</v>
          </cell>
          <cell r="AE962">
            <v>3.165</v>
          </cell>
          <cell r="AG962">
            <v>52.615000000000002</v>
          </cell>
          <cell r="AH962">
            <v>3.165</v>
          </cell>
          <cell r="AJ962">
            <v>41.365000000000002</v>
          </cell>
          <cell r="AK962">
            <v>3.165</v>
          </cell>
          <cell r="AM962">
            <v>26.99</v>
          </cell>
          <cell r="AN962">
            <v>3.165</v>
          </cell>
          <cell r="AP962">
            <v>19.489999999999998</v>
          </cell>
          <cell r="AQ962">
            <v>3.165</v>
          </cell>
          <cell r="AS962">
            <v>117.47499999999999</v>
          </cell>
          <cell r="AT962">
            <v>3.165</v>
          </cell>
          <cell r="AV962">
            <v>100.28749999999999</v>
          </cell>
          <cell r="AW962">
            <v>3.165</v>
          </cell>
          <cell r="AY962">
            <v>78.412499999999994</v>
          </cell>
          <cell r="AZ962">
            <v>3.165</v>
          </cell>
          <cell r="BB962">
            <v>61.224999999999994</v>
          </cell>
        </row>
        <row r="963">
          <cell r="AB963">
            <v>3.17</v>
          </cell>
          <cell r="AD963">
            <v>54.49</v>
          </cell>
          <cell r="AE963">
            <v>3.17</v>
          </cell>
          <cell r="AG963">
            <v>50.739999999999995</v>
          </cell>
          <cell r="AH963">
            <v>3.17</v>
          </cell>
          <cell r="AJ963">
            <v>41.365000000000002</v>
          </cell>
          <cell r="AK963">
            <v>3.17</v>
          </cell>
          <cell r="AM963">
            <v>30.74</v>
          </cell>
          <cell r="AN963">
            <v>3.17</v>
          </cell>
          <cell r="AP963">
            <v>20.74</v>
          </cell>
          <cell r="AQ963">
            <v>3.17</v>
          </cell>
          <cell r="AS963">
            <v>117.47499999999999</v>
          </cell>
          <cell r="AT963">
            <v>3.17</v>
          </cell>
          <cell r="AV963">
            <v>100.28749999999999</v>
          </cell>
          <cell r="AW963">
            <v>3.17</v>
          </cell>
          <cell r="AY963">
            <v>84.662499999999994</v>
          </cell>
          <cell r="AZ963">
            <v>3.17</v>
          </cell>
          <cell r="BB963">
            <v>58.099999999999994</v>
          </cell>
        </row>
        <row r="964">
          <cell r="AB964">
            <v>3.1749999999999998</v>
          </cell>
          <cell r="AD964">
            <v>55.115000000000002</v>
          </cell>
          <cell r="AE964">
            <v>3.1749999999999998</v>
          </cell>
          <cell r="AG964">
            <v>49.49</v>
          </cell>
          <cell r="AH964">
            <v>3.1749999999999998</v>
          </cell>
          <cell r="AJ964">
            <v>38.865000000000002</v>
          </cell>
          <cell r="AK964">
            <v>3.1749999999999998</v>
          </cell>
          <cell r="AM964">
            <v>31.364999999999998</v>
          </cell>
          <cell r="AN964">
            <v>3.1749999999999998</v>
          </cell>
          <cell r="AP964">
            <v>21.365000000000002</v>
          </cell>
          <cell r="AQ964">
            <v>3.1749999999999998</v>
          </cell>
          <cell r="AS964">
            <v>120.6</v>
          </cell>
          <cell r="AT964">
            <v>3.1749999999999998</v>
          </cell>
          <cell r="AV964">
            <v>98.724999999999994</v>
          </cell>
          <cell r="AW964">
            <v>3.1749999999999998</v>
          </cell>
          <cell r="AY964">
            <v>79.974999999999994</v>
          </cell>
          <cell r="AZ964">
            <v>3.1749999999999998</v>
          </cell>
          <cell r="BB964">
            <v>58.099999999999994</v>
          </cell>
        </row>
        <row r="965">
          <cell r="AB965">
            <v>3.18</v>
          </cell>
          <cell r="AD965">
            <v>56.989999999999995</v>
          </cell>
          <cell r="AE965">
            <v>3.18</v>
          </cell>
          <cell r="AG965">
            <v>46.365000000000002</v>
          </cell>
          <cell r="AH965">
            <v>3.18</v>
          </cell>
          <cell r="AJ965">
            <v>38.24</v>
          </cell>
          <cell r="AK965">
            <v>3.18</v>
          </cell>
          <cell r="AM965">
            <v>28.865000000000002</v>
          </cell>
          <cell r="AN965">
            <v>3.18</v>
          </cell>
          <cell r="AP965">
            <v>20.114999999999998</v>
          </cell>
          <cell r="AQ965">
            <v>3.18</v>
          </cell>
          <cell r="AS965">
            <v>123.72499999999999</v>
          </cell>
          <cell r="AT965">
            <v>3.18</v>
          </cell>
          <cell r="AV965">
            <v>98.724999999999994</v>
          </cell>
          <cell r="AW965">
            <v>3.18</v>
          </cell>
          <cell r="AY965">
            <v>84.662499999999994</v>
          </cell>
          <cell r="AZ965">
            <v>3.18</v>
          </cell>
          <cell r="BB965">
            <v>58.099999999999994</v>
          </cell>
        </row>
        <row r="966">
          <cell r="AB966">
            <v>3.1850000000000001</v>
          </cell>
          <cell r="AD966">
            <v>60.74</v>
          </cell>
          <cell r="AE966">
            <v>3.1850000000000001</v>
          </cell>
          <cell r="AG966">
            <v>50.739999999999995</v>
          </cell>
          <cell r="AH966">
            <v>3.1850000000000001</v>
          </cell>
          <cell r="AJ966">
            <v>37.614999999999995</v>
          </cell>
          <cell r="AK966">
            <v>3.1850000000000001</v>
          </cell>
          <cell r="AM966">
            <v>28.865000000000002</v>
          </cell>
          <cell r="AN966">
            <v>3.1850000000000001</v>
          </cell>
          <cell r="AP966">
            <v>20.114999999999998</v>
          </cell>
          <cell r="AQ966">
            <v>3.1850000000000001</v>
          </cell>
          <cell r="AS966">
            <v>122.16249999999999</v>
          </cell>
          <cell r="AT966">
            <v>3.1850000000000001</v>
          </cell>
          <cell r="AV966">
            <v>101.85</v>
          </cell>
          <cell r="AW966">
            <v>3.1850000000000001</v>
          </cell>
          <cell r="AY966">
            <v>86.224999999999994</v>
          </cell>
          <cell r="AZ966">
            <v>3.1850000000000001</v>
          </cell>
          <cell r="BB966">
            <v>61.224999999999994</v>
          </cell>
        </row>
        <row r="967">
          <cell r="AB967">
            <v>3.19</v>
          </cell>
          <cell r="AD967">
            <v>61.99</v>
          </cell>
          <cell r="AE967">
            <v>3.19</v>
          </cell>
          <cell r="AG967">
            <v>51.99</v>
          </cell>
          <cell r="AH967">
            <v>3.19</v>
          </cell>
          <cell r="AJ967">
            <v>41.99</v>
          </cell>
          <cell r="AK967">
            <v>3.19</v>
          </cell>
          <cell r="AM967">
            <v>28.24</v>
          </cell>
          <cell r="AN967">
            <v>3.19</v>
          </cell>
          <cell r="AP967">
            <v>20.74</v>
          </cell>
          <cell r="AQ967">
            <v>3.19</v>
          </cell>
          <cell r="AS967">
            <v>120.6</v>
          </cell>
          <cell r="AT967">
            <v>3.19</v>
          </cell>
          <cell r="AV967">
            <v>101.85</v>
          </cell>
          <cell r="AW967">
            <v>3.19</v>
          </cell>
          <cell r="AY967">
            <v>79.974999999999994</v>
          </cell>
          <cell r="AZ967">
            <v>3.19</v>
          </cell>
          <cell r="BB967">
            <v>61.224999999999994</v>
          </cell>
        </row>
        <row r="968">
          <cell r="AB968">
            <v>3.1949999999999998</v>
          </cell>
          <cell r="AD968">
            <v>59.489999999999995</v>
          </cell>
          <cell r="AE968">
            <v>3.1949999999999998</v>
          </cell>
          <cell r="AG968">
            <v>50.114999999999995</v>
          </cell>
          <cell r="AH968">
            <v>3.1949999999999998</v>
          </cell>
          <cell r="AJ968">
            <v>42.614999999999995</v>
          </cell>
          <cell r="AK968">
            <v>3.1949999999999998</v>
          </cell>
          <cell r="AM968">
            <v>29.49</v>
          </cell>
          <cell r="AN968">
            <v>3.1949999999999998</v>
          </cell>
          <cell r="AP968">
            <v>20.114999999999998</v>
          </cell>
          <cell r="AQ968">
            <v>3.1949999999999998</v>
          </cell>
          <cell r="AS968">
            <v>114.35</v>
          </cell>
          <cell r="AT968">
            <v>3.1949999999999998</v>
          </cell>
          <cell r="AV968">
            <v>100.28749999999999</v>
          </cell>
          <cell r="AW968">
            <v>3.1949999999999998</v>
          </cell>
          <cell r="AY968">
            <v>81.537499999999994</v>
          </cell>
          <cell r="AZ968">
            <v>3.1949999999999998</v>
          </cell>
          <cell r="BB968">
            <v>59.662499999999994</v>
          </cell>
        </row>
        <row r="969">
          <cell r="AB969">
            <v>3.2</v>
          </cell>
          <cell r="AD969">
            <v>58.865000000000002</v>
          </cell>
          <cell r="AE969">
            <v>3.2</v>
          </cell>
          <cell r="AG969">
            <v>45.739999999999995</v>
          </cell>
          <cell r="AH969">
            <v>3.2</v>
          </cell>
          <cell r="AJ969">
            <v>37.614999999999995</v>
          </cell>
          <cell r="AK969">
            <v>3.2</v>
          </cell>
          <cell r="AM969">
            <v>30.114999999999998</v>
          </cell>
          <cell r="AN969">
            <v>3.2</v>
          </cell>
          <cell r="AP969">
            <v>20.74</v>
          </cell>
          <cell r="AQ969">
            <v>3.2</v>
          </cell>
          <cell r="AS969">
            <v>122.16249999999999</v>
          </cell>
          <cell r="AT969">
            <v>3.2</v>
          </cell>
          <cell r="AV969">
            <v>95.6</v>
          </cell>
          <cell r="AW969">
            <v>3.2</v>
          </cell>
          <cell r="AY969">
            <v>78.412499999999994</v>
          </cell>
          <cell r="AZ969">
            <v>3.2</v>
          </cell>
          <cell r="BB969">
            <v>61.224999999999994</v>
          </cell>
        </row>
        <row r="970">
          <cell r="AB970">
            <v>3.2050000000000001</v>
          </cell>
          <cell r="AD970">
            <v>58.865000000000002</v>
          </cell>
          <cell r="AE970">
            <v>3.2050000000000001</v>
          </cell>
          <cell r="AG970">
            <v>50.114999999999995</v>
          </cell>
          <cell r="AH970">
            <v>3.2050000000000001</v>
          </cell>
          <cell r="AJ970">
            <v>39.489999999999995</v>
          </cell>
          <cell r="AK970">
            <v>3.2050000000000001</v>
          </cell>
          <cell r="AM970">
            <v>30.114999999999998</v>
          </cell>
          <cell r="AN970">
            <v>3.2050000000000001</v>
          </cell>
          <cell r="AP970">
            <v>20.74</v>
          </cell>
          <cell r="AQ970">
            <v>3.2050000000000001</v>
          </cell>
          <cell r="AS970">
            <v>119.03749999999999</v>
          </cell>
          <cell r="AT970">
            <v>3.2050000000000001</v>
          </cell>
          <cell r="AV970">
            <v>97.162499999999994</v>
          </cell>
          <cell r="AW970">
            <v>3.2050000000000001</v>
          </cell>
          <cell r="AY970">
            <v>83.1</v>
          </cell>
          <cell r="AZ970">
            <v>3.2050000000000001</v>
          </cell>
          <cell r="BB970">
            <v>59.662499999999994</v>
          </cell>
        </row>
        <row r="971">
          <cell r="AB971">
            <v>3.21</v>
          </cell>
          <cell r="AD971">
            <v>58.865000000000002</v>
          </cell>
          <cell r="AE971">
            <v>3.21</v>
          </cell>
          <cell r="AG971">
            <v>48.24</v>
          </cell>
          <cell r="AH971">
            <v>3.21</v>
          </cell>
          <cell r="AJ971">
            <v>38.24</v>
          </cell>
          <cell r="AK971">
            <v>3.21</v>
          </cell>
          <cell r="AM971">
            <v>26.99</v>
          </cell>
          <cell r="AN971">
            <v>3.21</v>
          </cell>
          <cell r="AP971">
            <v>20.74</v>
          </cell>
          <cell r="AQ971">
            <v>3.21</v>
          </cell>
          <cell r="AS971">
            <v>123.72499999999999</v>
          </cell>
          <cell r="AT971">
            <v>3.21</v>
          </cell>
          <cell r="AV971">
            <v>104.97499999999999</v>
          </cell>
          <cell r="AW971">
            <v>3.21</v>
          </cell>
          <cell r="AY971">
            <v>84.662499999999994</v>
          </cell>
          <cell r="AZ971">
            <v>3.21</v>
          </cell>
          <cell r="BB971">
            <v>59.662499999999994</v>
          </cell>
        </row>
        <row r="972">
          <cell r="AB972">
            <v>3.2149999999999999</v>
          </cell>
          <cell r="AD972">
            <v>58.24</v>
          </cell>
          <cell r="AE972">
            <v>3.2149999999999999</v>
          </cell>
          <cell r="AG972">
            <v>51.365000000000002</v>
          </cell>
          <cell r="AH972">
            <v>3.2149999999999999</v>
          </cell>
          <cell r="AJ972">
            <v>40.115000000000002</v>
          </cell>
          <cell r="AK972">
            <v>3.2149999999999999</v>
          </cell>
          <cell r="AM972">
            <v>28.865000000000002</v>
          </cell>
          <cell r="AN972">
            <v>3.2149999999999999</v>
          </cell>
          <cell r="AP972">
            <v>20.114999999999998</v>
          </cell>
          <cell r="AQ972">
            <v>3.2149999999999999</v>
          </cell>
          <cell r="AS972">
            <v>123.72499999999999</v>
          </cell>
          <cell r="AT972">
            <v>3.2149999999999999</v>
          </cell>
          <cell r="AV972">
            <v>98.724999999999994</v>
          </cell>
          <cell r="AW972">
            <v>3.2149999999999999</v>
          </cell>
          <cell r="AY972">
            <v>83.1</v>
          </cell>
          <cell r="AZ972">
            <v>3.2149999999999999</v>
          </cell>
          <cell r="BB972">
            <v>62.787499999999994</v>
          </cell>
        </row>
        <row r="973">
          <cell r="AB973">
            <v>3.22</v>
          </cell>
          <cell r="AD973">
            <v>57.615000000000002</v>
          </cell>
          <cell r="AE973">
            <v>3.22</v>
          </cell>
          <cell r="AG973">
            <v>50.114999999999995</v>
          </cell>
          <cell r="AH973">
            <v>3.22</v>
          </cell>
          <cell r="AJ973">
            <v>41.365000000000002</v>
          </cell>
          <cell r="AK973">
            <v>3.22</v>
          </cell>
          <cell r="AM973">
            <v>28.24</v>
          </cell>
          <cell r="AN973">
            <v>3.22</v>
          </cell>
          <cell r="AP973">
            <v>20.114999999999998</v>
          </cell>
          <cell r="AQ973">
            <v>3.22</v>
          </cell>
          <cell r="AS973">
            <v>117.47499999999999</v>
          </cell>
          <cell r="AT973">
            <v>3.22</v>
          </cell>
          <cell r="AV973">
            <v>95.6</v>
          </cell>
          <cell r="AW973">
            <v>3.22</v>
          </cell>
          <cell r="AY973">
            <v>79.974999999999994</v>
          </cell>
          <cell r="AZ973">
            <v>3.22</v>
          </cell>
          <cell r="BB973">
            <v>58.099999999999994</v>
          </cell>
        </row>
        <row r="974">
          <cell r="AB974">
            <v>3.2250000000000001</v>
          </cell>
          <cell r="AD974">
            <v>56.364999999999995</v>
          </cell>
          <cell r="AE974">
            <v>3.2250000000000001</v>
          </cell>
          <cell r="AG974">
            <v>47.615000000000002</v>
          </cell>
          <cell r="AH974">
            <v>3.2250000000000001</v>
          </cell>
          <cell r="AJ974">
            <v>37.614999999999995</v>
          </cell>
          <cell r="AK974">
            <v>3.2250000000000001</v>
          </cell>
          <cell r="AM974">
            <v>30.74</v>
          </cell>
          <cell r="AN974">
            <v>3.2250000000000001</v>
          </cell>
          <cell r="AP974">
            <v>20.74</v>
          </cell>
          <cell r="AQ974">
            <v>3.2250000000000001</v>
          </cell>
          <cell r="AS974">
            <v>111.22499999999999</v>
          </cell>
          <cell r="AT974">
            <v>3.2250000000000001</v>
          </cell>
          <cell r="AV974">
            <v>98.724999999999994</v>
          </cell>
          <cell r="AW974">
            <v>3.2250000000000001</v>
          </cell>
          <cell r="AY974">
            <v>79.974999999999994</v>
          </cell>
          <cell r="AZ974">
            <v>3.2250000000000001</v>
          </cell>
          <cell r="BB974">
            <v>58.099999999999994</v>
          </cell>
        </row>
        <row r="975">
          <cell r="AB975">
            <v>3.23</v>
          </cell>
          <cell r="AD975">
            <v>57.615000000000002</v>
          </cell>
          <cell r="AE975">
            <v>3.23</v>
          </cell>
          <cell r="AG975">
            <v>45.739999999999995</v>
          </cell>
          <cell r="AH975">
            <v>3.23</v>
          </cell>
          <cell r="AJ975">
            <v>39.489999999999995</v>
          </cell>
          <cell r="AK975">
            <v>3.23</v>
          </cell>
          <cell r="AM975">
            <v>29.49</v>
          </cell>
          <cell r="AN975">
            <v>3.23</v>
          </cell>
          <cell r="AP975">
            <v>20.74</v>
          </cell>
          <cell r="AQ975">
            <v>3.23</v>
          </cell>
          <cell r="AS975">
            <v>123.72499999999999</v>
          </cell>
          <cell r="AT975">
            <v>3.23</v>
          </cell>
          <cell r="AV975">
            <v>95.6</v>
          </cell>
          <cell r="AW975">
            <v>3.23</v>
          </cell>
          <cell r="AY975">
            <v>79.974999999999994</v>
          </cell>
          <cell r="AZ975">
            <v>3.23</v>
          </cell>
          <cell r="BB975">
            <v>58.099999999999994</v>
          </cell>
        </row>
        <row r="976">
          <cell r="AB976">
            <v>3.2349999999999999</v>
          </cell>
          <cell r="AD976">
            <v>59.489999999999995</v>
          </cell>
          <cell r="AE976">
            <v>3.2349999999999999</v>
          </cell>
          <cell r="AG976">
            <v>50.114999999999995</v>
          </cell>
          <cell r="AH976">
            <v>3.2349999999999999</v>
          </cell>
          <cell r="AJ976">
            <v>39.489999999999995</v>
          </cell>
          <cell r="AK976">
            <v>3.2349999999999999</v>
          </cell>
          <cell r="AM976">
            <v>28.865000000000002</v>
          </cell>
          <cell r="AN976">
            <v>3.2349999999999999</v>
          </cell>
          <cell r="AP976">
            <v>19.489999999999998</v>
          </cell>
          <cell r="AQ976">
            <v>3.2349999999999999</v>
          </cell>
          <cell r="AS976">
            <v>122.16249999999999</v>
          </cell>
          <cell r="AT976">
            <v>3.2349999999999999</v>
          </cell>
          <cell r="AV976">
            <v>97.162499999999994</v>
          </cell>
          <cell r="AW976">
            <v>3.2349999999999999</v>
          </cell>
          <cell r="AY976">
            <v>86.224999999999994</v>
          </cell>
          <cell r="AZ976">
            <v>3.2349999999999999</v>
          </cell>
          <cell r="BB976">
            <v>59.662499999999994</v>
          </cell>
        </row>
        <row r="977">
          <cell r="AB977">
            <v>3.24</v>
          </cell>
          <cell r="AD977">
            <v>59.489999999999995</v>
          </cell>
          <cell r="AE977">
            <v>3.24</v>
          </cell>
          <cell r="AG977">
            <v>48.24</v>
          </cell>
          <cell r="AH977">
            <v>3.24</v>
          </cell>
          <cell r="AJ977">
            <v>40.115000000000002</v>
          </cell>
          <cell r="AK977">
            <v>3.24</v>
          </cell>
          <cell r="AM977">
            <v>27.614999999999998</v>
          </cell>
          <cell r="AN977">
            <v>3.24</v>
          </cell>
          <cell r="AP977">
            <v>20.114999999999998</v>
          </cell>
          <cell r="AQ977">
            <v>3.24</v>
          </cell>
          <cell r="AS977">
            <v>122.16249999999999</v>
          </cell>
          <cell r="AT977">
            <v>3.24</v>
          </cell>
          <cell r="AV977">
            <v>101.85</v>
          </cell>
          <cell r="AW977">
            <v>3.24</v>
          </cell>
          <cell r="AY977">
            <v>84.662499999999994</v>
          </cell>
          <cell r="AZ977">
            <v>3.24</v>
          </cell>
          <cell r="BB977">
            <v>64.349999999999994</v>
          </cell>
        </row>
        <row r="978">
          <cell r="AB978">
            <v>3.2450000000000001</v>
          </cell>
          <cell r="AD978">
            <v>60.74</v>
          </cell>
          <cell r="AE978">
            <v>3.2450000000000001</v>
          </cell>
          <cell r="AG978">
            <v>50.114999999999995</v>
          </cell>
          <cell r="AH978">
            <v>3.2450000000000001</v>
          </cell>
          <cell r="AJ978">
            <v>41.99</v>
          </cell>
          <cell r="AK978">
            <v>3.2450000000000001</v>
          </cell>
          <cell r="AM978">
            <v>29.49</v>
          </cell>
          <cell r="AN978">
            <v>3.2450000000000001</v>
          </cell>
          <cell r="AP978">
            <v>21.990000000000002</v>
          </cell>
          <cell r="AQ978">
            <v>3.2450000000000001</v>
          </cell>
          <cell r="AS978">
            <v>126.85</v>
          </cell>
          <cell r="AT978">
            <v>3.2450000000000001</v>
          </cell>
          <cell r="AV978">
            <v>104.97499999999999</v>
          </cell>
          <cell r="AW978">
            <v>3.2450000000000001</v>
          </cell>
          <cell r="AY978">
            <v>76.849999999999994</v>
          </cell>
          <cell r="AZ978">
            <v>3.2450000000000001</v>
          </cell>
          <cell r="BB978">
            <v>58.099999999999994</v>
          </cell>
        </row>
        <row r="979">
          <cell r="AB979">
            <v>3.25</v>
          </cell>
          <cell r="AD979">
            <v>60.114999999999995</v>
          </cell>
          <cell r="AE979">
            <v>3.25</v>
          </cell>
          <cell r="AG979">
            <v>51.365000000000002</v>
          </cell>
          <cell r="AH979">
            <v>3.25</v>
          </cell>
          <cell r="AJ979">
            <v>36.364999999999995</v>
          </cell>
          <cell r="AK979">
            <v>3.25</v>
          </cell>
          <cell r="AM979">
            <v>29.49</v>
          </cell>
          <cell r="AN979">
            <v>3.25</v>
          </cell>
          <cell r="AP979">
            <v>21.365000000000002</v>
          </cell>
          <cell r="AQ979">
            <v>3.25</v>
          </cell>
          <cell r="AS979">
            <v>114.35</v>
          </cell>
          <cell r="AT979">
            <v>3.25</v>
          </cell>
          <cell r="AV979">
            <v>101.85</v>
          </cell>
          <cell r="AW979">
            <v>3.25</v>
          </cell>
          <cell r="AY979">
            <v>81.537499999999994</v>
          </cell>
          <cell r="AZ979">
            <v>3.25</v>
          </cell>
          <cell r="BB979">
            <v>59.662499999999994</v>
          </cell>
        </row>
        <row r="980">
          <cell r="AB980">
            <v>3.2549999999999999</v>
          </cell>
          <cell r="AD980">
            <v>58.24</v>
          </cell>
          <cell r="AE980">
            <v>3.2549999999999999</v>
          </cell>
          <cell r="AG980">
            <v>48.864999999999995</v>
          </cell>
          <cell r="AH980">
            <v>3.2549999999999999</v>
          </cell>
          <cell r="AJ980">
            <v>38.865000000000002</v>
          </cell>
          <cell r="AK980">
            <v>3.2549999999999999</v>
          </cell>
          <cell r="AM980">
            <v>30.114999999999998</v>
          </cell>
          <cell r="AN980">
            <v>3.2549999999999999</v>
          </cell>
          <cell r="AP980">
            <v>20.74</v>
          </cell>
          <cell r="AQ980">
            <v>3.2549999999999999</v>
          </cell>
          <cell r="AS980">
            <v>122.16249999999999</v>
          </cell>
          <cell r="AT980">
            <v>3.2549999999999999</v>
          </cell>
          <cell r="AV980">
            <v>100.28749999999999</v>
          </cell>
          <cell r="AW980">
            <v>3.2549999999999999</v>
          </cell>
          <cell r="AY980">
            <v>83.1</v>
          </cell>
          <cell r="AZ980">
            <v>3.2549999999999999</v>
          </cell>
          <cell r="BB980">
            <v>59.662499999999994</v>
          </cell>
        </row>
        <row r="981">
          <cell r="AB981">
            <v>3.26</v>
          </cell>
          <cell r="AD981">
            <v>62.614999999999995</v>
          </cell>
          <cell r="AE981">
            <v>3.26</v>
          </cell>
          <cell r="AG981">
            <v>48.24</v>
          </cell>
          <cell r="AH981">
            <v>3.26</v>
          </cell>
          <cell r="AJ981">
            <v>40.739999999999995</v>
          </cell>
          <cell r="AK981">
            <v>3.26</v>
          </cell>
          <cell r="AM981">
            <v>28.24</v>
          </cell>
          <cell r="AN981">
            <v>3.26</v>
          </cell>
          <cell r="AP981">
            <v>20.74</v>
          </cell>
          <cell r="AQ981">
            <v>3.26</v>
          </cell>
          <cell r="AS981">
            <v>123.72499999999999</v>
          </cell>
          <cell r="AT981">
            <v>3.26</v>
          </cell>
          <cell r="AV981">
            <v>104.97499999999999</v>
          </cell>
          <cell r="AW981">
            <v>3.26</v>
          </cell>
          <cell r="AY981">
            <v>83.1</v>
          </cell>
          <cell r="AZ981">
            <v>3.26</v>
          </cell>
          <cell r="BB981">
            <v>61.224999999999994</v>
          </cell>
        </row>
        <row r="982">
          <cell r="AB982">
            <v>3.2650000000000001</v>
          </cell>
          <cell r="AD982">
            <v>56.989999999999995</v>
          </cell>
          <cell r="AE982">
            <v>3.2650000000000001</v>
          </cell>
          <cell r="AG982">
            <v>48.24</v>
          </cell>
          <cell r="AH982">
            <v>3.2650000000000001</v>
          </cell>
          <cell r="AJ982">
            <v>39.489999999999995</v>
          </cell>
          <cell r="AK982">
            <v>3.2650000000000001</v>
          </cell>
          <cell r="AM982">
            <v>26.99</v>
          </cell>
          <cell r="AN982">
            <v>3.2650000000000001</v>
          </cell>
          <cell r="AP982">
            <v>19.489999999999998</v>
          </cell>
          <cell r="AQ982">
            <v>3.2650000000000001</v>
          </cell>
          <cell r="AS982">
            <v>128.41249999999999</v>
          </cell>
          <cell r="AT982">
            <v>3.2650000000000001</v>
          </cell>
          <cell r="AV982">
            <v>106.53749999999999</v>
          </cell>
          <cell r="AW982">
            <v>3.2650000000000001</v>
          </cell>
          <cell r="AY982">
            <v>87.787499999999994</v>
          </cell>
          <cell r="AZ982">
            <v>3.2650000000000001</v>
          </cell>
          <cell r="BB982">
            <v>64.349999999999994</v>
          </cell>
        </row>
        <row r="983">
          <cell r="AB983">
            <v>3.27</v>
          </cell>
          <cell r="AD983">
            <v>56.364999999999995</v>
          </cell>
          <cell r="AE983">
            <v>3.27</v>
          </cell>
          <cell r="AG983">
            <v>49.49</v>
          </cell>
          <cell r="AH983">
            <v>3.27</v>
          </cell>
          <cell r="AJ983">
            <v>41.365000000000002</v>
          </cell>
          <cell r="AK983">
            <v>3.27</v>
          </cell>
          <cell r="AM983">
            <v>30.114999999999998</v>
          </cell>
          <cell r="AN983">
            <v>3.27</v>
          </cell>
          <cell r="AP983">
            <v>20.114999999999998</v>
          </cell>
          <cell r="AQ983">
            <v>3.27</v>
          </cell>
          <cell r="AS983">
            <v>126.85</v>
          </cell>
          <cell r="AT983">
            <v>3.27</v>
          </cell>
          <cell r="AV983">
            <v>103.41249999999999</v>
          </cell>
          <cell r="AW983">
            <v>3.27</v>
          </cell>
          <cell r="AY983">
            <v>83.1</v>
          </cell>
          <cell r="AZ983">
            <v>3.27</v>
          </cell>
          <cell r="BB983">
            <v>56.537499999999994</v>
          </cell>
        </row>
        <row r="984">
          <cell r="AB984">
            <v>3.2749999999999999</v>
          </cell>
          <cell r="AD984">
            <v>56.989999999999995</v>
          </cell>
          <cell r="AE984">
            <v>3.2749999999999999</v>
          </cell>
          <cell r="AG984">
            <v>50.739999999999995</v>
          </cell>
          <cell r="AH984">
            <v>3.2749999999999999</v>
          </cell>
          <cell r="AJ984">
            <v>38.865000000000002</v>
          </cell>
          <cell r="AK984">
            <v>3.2749999999999999</v>
          </cell>
          <cell r="AM984">
            <v>28.24</v>
          </cell>
          <cell r="AN984">
            <v>3.2749999999999999</v>
          </cell>
          <cell r="AP984">
            <v>20.74</v>
          </cell>
          <cell r="AQ984">
            <v>3.2749999999999999</v>
          </cell>
          <cell r="AS984">
            <v>119.03749999999999</v>
          </cell>
          <cell r="AT984">
            <v>3.2749999999999999</v>
          </cell>
          <cell r="AV984">
            <v>98.724999999999994</v>
          </cell>
          <cell r="AW984">
            <v>3.2749999999999999</v>
          </cell>
          <cell r="AY984">
            <v>78.412499999999994</v>
          </cell>
          <cell r="AZ984">
            <v>3.2749999999999999</v>
          </cell>
          <cell r="BB984">
            <v>56.537499999999994</v>
          </cell>
        </row>
        <row r="985">
          <cell r="AB985">
            <v>3.28</v>
          </cell>
          <cell r="AD985">
            <v>58.24</v>
          </cell>
          <cell r="AE985">
            <v>3.28</v>
          </cell>
          <cell r="AG985">
            <v>46.989999999999995</v>
          </cell>
          <cell r="AH985">
            <v>3.28</v>
          </cell>
          <cell r="AJ985">
            <v>36.364999999999995</v>
          </cell>
          <cell r="AK985">
            <v>3.28</v>
          </cell>
          <cell r="AM985">
            <v>29.49</v>
          </cell>
          <cell r="AN985">
            <v>3.28</v>
          </cell>
          <cell r="AP985">
            <v>20.74</v>
          </cell>
          <cell r="AQ985">
            <v>3.28</v>
          </cell>
          <cell r="AS985">
            <v>117.47499999999999</v>
          </cell>
          <cell r="AT985">
            <v>3.28</v>
          </cell>
          <cell r="AV985">
            <v>101.85</v>
          </cell>
          <cell r="AW985">
            <v>3.28</v>
          </cell>
          <cell r="AY985">
            <v>78.412499999999994</v>
          </cell>
          <cell r="AZ985">
            <v>3.28</v>
          </cell>
          <cell r="BB985">
            <v>59.662499999999994</v>
          </cell>
        </row>
        <row r="986">
          <cell r="AB986">
            <v>3.2850000000000001</v>
          </cell>
          <cell r="AD986">
            <v>60.74</v>
          </cell>
          <cell r="AE986">
            <v>3.2850000000000001</v>
          </cell>
          <cell r="AG986">
            <v>46.365000000000002</v>
          </cell>
          <cell r="AH986">
            <v>3.2850000000000001</v>
          </cell>
          <cell r="AJ986">
            <v>40.115000000000002</v>
          </cell>
          <cell r="AK986">
            <v>3.2850000000000001</v>
          </cell>
          <cell r="AM986">
            <v>27.614999999999998</v>
          </cell>
          <cell r="AN986">
            <v>3.2850000000000001</v>
          </cell>
          <cell r="AP986">
            <v>21.365000000000002</v>
          </cell>
          <cell r="AQ986">
            <v>3.2850000000000001</v>
          </cell>
          <cell r="AS986">
            <v>122.16249999999999</v>
          </cell>
          <cell r="AT986">
            <v>3.2850000000000001</v>
          </cell>
          <cell r="AV986">
            <v>104.97499999999999</v>
          </cell>
          <cell r="AW986">
            <v>3.2850000000000001</v>
          </cell>
          <cell r="AY986">
            <v>86.224999999999994</v>
          </cell>
          <cell r="AZ986">
            <v>3.2850000000000001</v>
          </cell>
          <cell r="BB986">
            <v>59.662499999999994</v>
          </cell>
        </row>
        <row r="987">
          <cell r="AB987">
            <v>3.29</v>
          </cell>
          <cell r="AD987">
            <v>62.614999999999995</v>
          </cell>
          <cell r="AE987">
            <v>3.29</v>
          </cell>
          <cell r="AG987">
            <v>52.615000000000002</v>
          </cell>
          <cell r="AH987">
            <v>3.29</v>
          </cell>
          <cell r="AJ987">
            <v>39.489999999999995</v>
          </cell>
          <cell r="AK987">
            <v>3.29</v>
          </cell>
          <cell r="AM987">
            <v>29.49</v>
          </cell>
          <cell r="AN987">
            <v>3.29</v>
          </cell>
          <cell r="AP987">
            <v>19.489999999999998</v>
          </cell>
          <cell r="AQ987">
            <v>3.29</v>
          </cell>
          <cell r="AS987">
            <v>126.85</v>
          </cell>
          <cell r="AT987">
            <v>3.29</v>
          </cell>
          <cell r="AV987">
            <v>106.53749999999999</v>
          </cell>
          <cell r="AW987">
            <v>3.29</v>
          </cell>
          <cell r="AY987">
            <v>87.787499999999994</v>
          </cell>
          <cell r="AZ987">
            <v>3.29</v>
          </cell>
          <cell r="BB987">
            <v>61.224999999999994</v>
          </cell>
        </row>
        <row r="988">
          <cell r="AB988">
            <v>3.2949999999999999</v>
          </cell>
          <cell r="AD988">
            <v>60.114999999999995</v>
          </cell>
          <cell r="AE988">
            <v>3.2949999999999999</v>
          </cell>
          <cell r="AG988">
            <v>49.49</v>
          </cell>
          <cell r="AH988">
            <v>3.2949999999999999</v>
          </cell>
          <cell r="AJ988">
            <v>40.739999999999995</v>
          </cell>
          <cell r="AK988">
            <v>3.2949999999999999</v>
          </cell>
          <cell r="AM988">
            <v>29.49</v>
          </cell>
          <cell r="AN988">
            <v>3.2949999999999999</v>
          </cell>
          <cell r="AP988">
            <v>19.489999999999998</v>
          </cell>
          <cell r="AQ988">
            <v>3.2949999999999999</v>
          </cell>
          <cell r="AS988">
            <v>122.16249999999999</v>
          </cell>
          <cell r="AT988">
            <v>3.2949999999999999</v>
          </cell>
          <cell r="AV988">
            <v>106.53749999999999</v>
          </cell>
          <cell r="AW988">
            <v>3.2949999999999999</v>
          </cell>
          <cell r="AY988">
            <v>81.537499999999994</v>
          </cell>
          <cell r="AZ988">
            <v>3.2949999999999999</v>
          </cell>
          <cell r="BB988">
            <v>61.224999999999994</v>
          </cell>
        </row>
        <row r="989">
          <cell r="AB989">
            <v>3.3</v>
          </cell>
          <cell r="AD989">
            <v>58.865000000000002</v>
          </cell>
          <cell r="AE989">
            <v>3.3</v>
          </cell>
          <cell r="AG989">
            <v>51.365000000000002</v>
          </cell>
          <cell r="AH989">
            <v>3.3</v>
          </cell>
          <cell r="AJ989">
            <v>41.365000000000002</v>
          </cell>
          <cell r="AK989">
            <v>3.3</v>
          </cell>
          <cell r="AM989">
            <v>31.364999999999998</v>
          </cell>
          <cell r="AN989">
            <v>3.3</v>
          </cell>
          <cell r="AP989">
            <v>21.365000000000002</v>
          </cell>
          <cell r="AQ989">
            <v>3.3</v>
          </cell>
          <cell r="AS989">
            <v>119.03749999999999</v>
          </cell>
          <cell r="AT989">
            <v>3.3</v>
          </cell>
          <cell r="AV989">
            <v>104.97499999999999</v>
          </cell>
          <cell r="AW989">
            <v>3.3</v>
          </cell>
          <cell r="AY989">
            <v>76.849999999999994</v>
          </cell>
          <cell r="AZ989">
            <v>3.3</v>
          </cell>
          <cell r="BB989">
            <v>61.224999999999994</v>
          </cell>
        </row>
        <row r="990">
          <cell r="AB990">
            <v>3.3050000000000002</v>
          </cell>
          <cell r="AD990">
            <v>58.865000000000002</v>
          </cell>
          <cell r="AE990">
            <v>3.3050000000000002</v>
          </cell>
          <cell r="AG990">
            <v>45.739999999999995</v>
          </cell>
          <cell r="AH990">
            <v>3.3050000000000002</v>
          </cell>
          <cell r="AJ990">
            <v>37.614999999999995</v>
          </cell>
          <cell r="AK990">
            <v>3.3050000000000002</v>
          </cell>
          <cell r="AM990">
            <v>28.865000000000002</v>
          </cell>
          <cell r="AN990">
            <v>3.3050000000000002</v>
          </cell>
          <cell r="AP990">
            <v>20.114999999999998</v>
          </cell>
          <cell r="AQ990">
            <v>3.3050000000000002</v>
          </cell>
          <cell r="AS990">
            <v>115.91249999999999</v>
          </cell>
          <cell r="AT990">
            <v>3.3050000000000002</v>
          </cell>
          <cell r="AV990">
            <v>101.85</v>
          </cell>
          <cell r="AW990">
            <v>3.3050000000000002</v>
          </cell>
          <cell r="AY990">
            <v>79.974999999999994</v>
          </cell>
          <cell r="AZ990">
            <v>3.3050000000000002</v>
          </cell>
          <cell r="BB990">
            <v>58.099999999999994</v>
          </cell>
        </row>
        <row r="991">
          <cell r="AB991">
            <v>3.31</v>
          </cell>
          <cell r="AD991">
            <v>61.99</v>
          </cell>
          <cell r="AE991">
            <v>3.31</v>
          </cell>
          <cell r="AG991">
            <v>50.739999999999995</v>
          </cell>
          <cell r="AH991">
            <v>3.31</v>
          </cell>
          <cell r="AJ991">
            <v>38.865000000000002</v>
          </cell>
          <cell r="AK991">
            <v>3.31</v>
          </cell>
          <cell r="AM991">
            <v>30.114999999999998</v>
          </cell>
          <cell r="AN991">
            <v>3.31</v>
          </cell>
          <cell r="AP991">
            <v>20.114999999999998</v>
          </cell>
          <cell r="AQ991">
            <v>3.31</v>
          </cell>
          <cell r="AS991">
            <v>119.03749999999999</v>
          </cell>
          <cell r="AT991">
            <v>3.31</v>
          </cell>
          <cell r="AV991">
            <v>106.53749999999999</v>
          </cell>
          <cell r="AW991">
            <v>3.31</v>
          </cell>
          <cell r="AY991">
            <v>83.1</v>
          </cell>
          <cell r="AZ991">
            <v>3.31</v>
          </cell>
          <cell r="BB991">
            <v>61.224999999999994</v>
          </cell>
        </row>
        <row r="992">
          <cell r="AB992">
            <v>3.3149999999999999</v>
          </cell>
          <cell r="AD992">
            <v>59.489999999999995</v>
          </cell>
          <cell r="AE992">
            <v>3.3149999999999999</v>
          </cell>
          <cell r="AG992">
            <v>51.99</v>
          </cell>
          <cell r="AH992">
            <v>3.3149999999999999</v>
          </cell>
          <cell r="AJ992">
            <v>40.739999999999995</v>
          </cell>
          <cell r="AK992">
            <v>3.3149999999999999</v>
          </cell>
          <cell r="AM992">
            <v>26.99</v>
          </cell>
          <cell r="AN992">
            <v>3.3149999999999999</v>
          </cell>
          <cell r="AP992">
            <v>20.114999999999998</v>
          </cell>
          <cell r="AQ992">
            <v>3.3149999999999999</v>
          </cell>
          <cell r="AS992">
            <v>133.1</v>
          </cell>
          <cell r="AT992">
            <v>3.3149999999999999</v>
          </cell>
          <cell r="AV992">
            <v>108.1</v>
          </cell>
          <cell r="AW992">
            <v>3.3149999999999999</v>
          </cell>
          <cell r="AY992">
            <v>83.1</v>
          </cell>
          <cell r="AZ992">
            <v>3.3149999999999999</v>
          </cell>
          <cell r="BB992">
            <v>61.224999999999994</v>
          </cell>
        </row>
        <row r="993">
          <cell r="AB993">
            <v>3.32</v>
          </cell>
          <cell r="AD993">
            <v>55.115000000000002</v>
          </cell>
          <cell r="AE993">
            <v>3.32</v>
          </cell>
          <cell r="AG993">
            <v>51.365000000000002</v>
          </cell>
          <cell r="AH993">
            <v>3.32</v>
          </cell>
          <cell r="AJ993">
            <v>38.865000000000002</v>
          </cell>
          <cell r="AK993">
            <v>3.32</v>
          </cell>
          <cell r="AM993">
            <v>30.114999999999998</v>
          </cell>
          <cell r="AN993">
            <v>3.32</v>
          </cell>
          <cell r="AP993">
            <v>20.114999999999998</v>
          </cell>
          <cell r="AQ993">
            <v>3.32</v>
          </cell>
          <cell r="AS993">
            <v>122.16249999999999</v>
          </cell>
          <cell r="AT993">
            <v>3.32</v>
          </cell>
          <cell r="AV993">
            <v>108.1</v>
          </cell>
          <cell r="AW993">
            <v>3.32</v>
          </cell>
          <cell r="AY993">
            <v>86.224999999999994</v>
          </cell>
          <cell r="AZ993">
            <v>3.32</v>
          </cell>
          <cell r="BB993">
            <v>58.099999999999994</v>
          </cell>
        </row>
        <row r="994">
          <cell r="AB994">
            <v>3.3250000000000002</v>
          </cell>
          <cell r="AD994">
            <v>55.115000000000002</v>
          </cell>
          <cell r="AE994">
            <v>3.3250000000000002</v>
          </cell>
          <cell r="AG994">
            <v>46.365000000000002</v>
          </cell>
          <cell r="AH994">
            <v>3.3250000000000002</v>
          </cell>
          <cell r="AJ994">
            <v>38.24</v>
          </cell>
          <cell r="AK994">
            <v>3.3250000000000002</v>
          </cell>
          <cell r="AM994">
            <v>29.49</v>
          </cell>
          <cell r="AN994">
            <v>3.3250000000000002</v>
          </cell>
          <cell r="AP994">
            <v>20.74</v>
          </cell>
          <cell r="AQ994">
            <v>3.3250000000000002</v>
          </cell>
          <cell r="AS994">
            <v>120.6</v>
          </cell>
          <cell r="AT994">
            <v>3.3250000000000002</v>
          </cell>
          <cell r="AV994">
            <v>103.41249999999999</v>
          </cell>
          <cell r="AW994">
            <v>3.3250000000000002</v>
          </cell>
          <cell r="AY994">
            <v>75.287499999999994</v>
          </cell>
          <cell r="AZ994">
            <v>3.3250000000000002</v>
          </cell>
          <cell r="BB994">
            <v>61.224999999999994</v>
          </cell>
        </row>
        <row r="995">
          <cell r="AB995">
            <v>3.33</v>
          </cell>
          <cell r="AD995">
            <v>56.364999999999995</v>
          </cell>
          <cell r="AE995">
            <v>3.33</v>
          </cell>
          <cell r="AG995">
            <v>49.49</v>
          </cell>
          <cell r="AH995">
            <v>3.33</v>
          </cell>
          <cell r="AJ995">
            <v>36.99</v>
          </cell>
          <cell r="AK995">
            <v>3.33</v>
          </cell>
          <cell r="AM995">
            <v>29.49</v>
          </cell>
          <cell r="AN995">
            <v>3.33</v>
          </cell>
          <cell r="AP995">
            <v>21.365000000000002</v>
          </cell>
          <cell r="AQ995">
            <v>3.33</v>
          </cell>
          <cell r="AS995">
            <v>115.91249999999999</v>
          </cell>
          <cell r="AT995">
            <v>3.33</v>
          </cell>
          <cell r="AV995">
            <v>103.41249999999999</v>
          </cell>
          <cell r="AW995">
            <v>3.33</v>
          </cell>
          <cell r="AY995">
            <v>76.849999999999994</v>
          </cell>
          <cell r="AZ995">
            <v>3.33</v>
          </cell>
          <cell r="BB995">
            <v>58.099999999999994</v>
          </cell>
        </row>
        <row r="996">
          <cell r="AB996">
            <v>3.335</v>
          </cell>
          <cell r="AD996">
            <v>59.489999999999995</v>
          </cell>
          <cell r="AE996">
            <v>3.335</v>
          </cell>
          <cell r="AG996">
            <v>47.615000000000002</v>
          </cell>
          <cell r="AH996">
            <v>3.335</v>
          </cell>
          <cell r="AJ996">
            <v>39.489999999999995</v>
          </cell>
          <cell r="AK996">
            <v>3.335</v>
          </cell>
          <cell r="AM996">
            <v>29.49</v>
          </cell>
          <cell r="AN996">
            <v>3.335</v>
          </cell>
          <cell r="AP996">
            <v>20.114999999999998</v>
          </cell>
          <cell r="AQ996">
            <v>3.335</v>
          </cell>
          <cell r="AS996">
            <v>123.72499999999999</v>
          </cell>
          <cell r="AT996">
            <v>3.335</v>
          </cell>
          <cell r="AV996">
            <v>106.53749999999999</v>
          </cell>
          <cell r="AW996">
            <v>3.335</v>
          </cell>
          <cell r="AY996">
            <v>84.662499999999994</v>
          </cell>
          <cell r="AZ996">
            <v>3.335</v>
          </cell>
          <cell r="BB996">
            <v>59.662499999999994</v>
          </cell>
        </row>
        <row r="997">
          <cell r="AB997">
            <v>3.34</v>
          </cell>
          <cell r="AD997">
            <v>60.114999999999995</v>
          </cell>
          <cell r="AE997">
            <v>3.34</v>
          </cell>
          <cell r="AG997">
            <v>53.239999999999995</v>
          </cell>
          <cell r="AH997">
            <v>3.34</v>
          </cell>
          <cell r="AJ997">
            <v>41.99</v>
          </cell>
          <cell r="AK997">
            <v>3.34</v>
          </cell>
          <cell r="AM997">
            <v>27.614999999999998</v>
          </cell>
          <cell r="AN997">
            <v>3.34</v>
          </cell>
          <cell r="AP997">
            <v>20.114999999999998</v>
          </cell>
          <cell r="AQ997">
            <v>3.34</v>
          </cell>
          <cell r="AS997">
            <v>128.41249999999999</v>
          </cell>
          <cell r="AT997">
            <v>3.34</v>
          </cell>
          <cell r="AV997">
            <v>111.22499999999999</v>
          </cell>
          <cell r="AW997">
            <v>3.34</v>
          </cell>
          <cell r="AY997">
            <v>83.1</v>
          </cell>
          <cell r="AZ997">
            <v>3.34</v>
          </cell>
          <cell r="BB997">
            <v>61.224999999999994</v>
          </cell>
        </row>
        <row r="998">
          <cell r="AB998">
            <v>3.3450000000000002</v>
          </cell>
          <cell r="AD998">
            <v>59.489999999999995</v>
          </cell>
          <cell r="AE998">
            <v>3.3450000000000002</v>
          </cell>
          <cell r="AG998">
            <v>48.864999999999995</v>
          </cell>
          <cell r="AH998">
            <v>3.3450000000000002</v>
          </cell>
          <cell r="AJ998">
            <v>40.115000000000002</v>
          </cell>
          <cell r="AK998">
            <v>3.3450000000000002</v>
          </cell>
          <cell r="AM998">
            <v>29.49</v>
          </cell>
          <cell r="AN998">
            <v>3.3450000000000002</v>
          </cell>
          <cell r="AP998">
            <v>20.114999999999998</v>
          </cell>
          <cell r="AQ998">
            <v>3.3450000000000002</v>
          </cell>
          <cell r="AS998">
            <v>125.28749999999999</v>
          </cell>
          <cell r="AT998">
            <v>3.3450000000000002</v>
          </cell>
          <cell r="AV998">
            <v>108.1</v>
          </cell>
          <cell r="AW998">
            <v>3.3450000000000002</v>
          </cell>
          <cell r="AY998">
            <v>84.662499999999994</v>
          </cell>
          <cell r="AZ998">
            <v>3.3450000000000002</v>
          </cell>
          <cell r="BB998">
            <v>58.099999999999994</v>
          </cell>
        </row>
        <row r="999">
          <cell r="AB999">
            <v>3.35</v>
          </cell>
          <cell r="AD999">
            <v>58.865000000000002</v>
          </cell>
          <cell r="AE999">
            <v>3.35</v>
          </cell>
          <cell r="AG999">
            <v>48.24</v>
          </cell>
          <cell r="AH999">
            <v>3.35</v>
          </cell>
          <cell r="AJ999">
            <v>38.865000000000002</v>
          </cell>
          <cell r="AK999">
            <v>3.35</v>
          </cell>
          <cell r="AM999">
            <v>27.614999999999998</v>
          </cell>
          <cell r="AN999">
            <v>3.35</v>
          </cell>
          <cell r="AP999">
            <v>20.74</v>
          </cell>
          <cell r="AQ999">
            <v>3.35</v>
          </cell>
          <cell r="AS999">
            <v>120.6</v>
          </cell>
          <cell r="AT999">
            <v>3.35</v>
          </cell>
          <cell r="AV999">
            <v>109.66249999999999</v>
          </cell>
          <cell r="AW999">
            <v>3.35</v>
          </cell>
          <cell r="AY999">
            <v>76.849999999999994</v>
          </cell>
          <cell r="AZ999">
            <v>3.35</v>
          </cell>
          <cell r="BB999">
            <v>58.099999999999994</v>
          </cell>
        </row>
        <row r="1000">
          <cell r="AB1000">
            <v>3.355</v>
          </cell>
          <cell r="AD1000">
            <v>58.24</v>
          </cell>
          <cell r="AE1000">
            <v>3.355</v>
          </cell>
          <cell r="AG1000">
            <v>46.989999999999995</v>
          </cell>
          <cell r="AH1000">
            <v>3.355</v>
          </cell>
          <cell r="AJ1000">
            <v>37.614999999999995</v>
          </cell>
          <cell r="AK1000">
            <v>3.355</v>
          </cell>
          <cell r="AM1000">
            <v>30.74</v>
          </cell>
          <cell r="AN1000">
            <v>3.355</v>
          </cell>
          <cell r="AP1000">
            <v>21.365000000000002</v>
          </cell>
          <cell r="AQ1000">
            <v>3.355</v>
          </cell>
          <cell r="AS1000">
            <v>119.03749999999999</v>
          </cell>
          <cell r="AT1000">
            <v>3.355</v>
          </cell>
          <cell r="AV1000">
            <v>106.53749999999999</v>
          </cell>
          <cell r="AW1000">
            <v>3.355</v>
          </cell>
          <cell r="AY1000">
            <v>76.849999999999994</v>
          </cell>
          <cell r="AZ1000">
            <v>3.355</v>
          </cell>
          <cell r="BB1000">
            <v>59.662499999999994</v>
          </cell>
        </row>
        <row r="1001">
          <cell r="AB1001">
            <v>3.36</v>
          </cell>
          <cell r="AD1001">
            <v>63.239999999999995</v>
          </cell>
          <cell r="AE1001">
            <v>3.36</v>
          </cell>
          <cell r="AG1001">
            <v>51.99</v>
          </cell>
          <cell r="AH1001">
            <v>3.36</v>
          </cell>
          <cell r="AJ1001">
            <v>39.489999999999995</v>
          </cell>
          <cell r="AK1001">
            <v>3.36</v>
          </cell>
          <cell r="AM1001">
            <v>27.614999999999998</v>
          </cell>
          <cell r="AN1001">
            <v>3.36</v>
          </cell>
          <cell r="AP1001">
            <v>20.114999999999998</v>
          </cell>
          <cell r="AQ1001">
            <v>3.36</v>
          </cell>
          <cell r="AS1001">
            <v>119.03749999999999</v>
          </cell>
          <cell r="AT1001">
            <v>3.36</v>
          </cell>
          <cell r="AV1001">
            <v>108.1</v>
          </cell>
          <cell r="AW1001">
            <v>3.36</v>
          </cell>
          <cell r="AY1001">
            <v>79.974999999999994</v>
          </cell>
          <cell r="AZ1001">
            <v>3.36</v>
          </cell>
          <cell r="BB1001">
            <v>61.224999999999994</v>
          </cell>
        </row>
        <row r="1002">
          <cell r="AB1002">
            <v>3.3650000000000002</v>
          </cell>
          <cell r="AD1002">
            <v>60.114999999999995</v>
          </cell>
          <cell r="AE1002">
            <v>3.3650000000000002</v>
          </cell>
          <cell r="AG1002">
            <v>48.24</v>
          </cell>
          <cell r="AH1002">
            <v>3.3650000000000002</v>
          </cell>
          <cell r="AJ1002">
            <v>40.739999999999995</v>
          </cell>
          <cell r="AK1002">
            <v>3.3650000000000002</v>
          </cell>
          <cell r="AM1002">
            <v>28.865000000000002</v>
          </cell>
          <cell r="AN1002">
            <v>3.3650000000000002</v>
          </cell>
          <cell r="AP1002">
            <v>20.114999999999998</v>
          </cell>
          <cell r="AQ1002">
            <v>3.3650000000000002</v>
          </cell>
          <cell r="AS1002">
            <v>128.41249999999999</v>
          </cell>
          <cell r="AT1002">
            <v>3.3650000000000002</v>
          </cell>
          <cell r="AV1002">
            <v>108.1</v>
          </cell>
          <cell r="AW1002">
            <v>3.3650000000000002</v>
          </cell>
          <cell r="AY1002">
            <v>87.787499999999994</v>
          </cell>
          <cell r="AZ1002">
            <v>3.3650000000000002</v>
          </cell>
          <cell r="BB1002">
            <v>62.787499999999994</v>
          </cell>
        </row>
        <row r="1003">
          <cell r="AB1003">
            <v>3.37</v>
          </cell>
          <cell r="AD1003">
            <v>55.115000000000002</v>
          </cell>
          <cell r="AE1003">
            <v>3.37</v>
          </cell>
          <cell r="AG1003">
            <v>49.49</v>
          </cell>
          <cell r="AH1003">
            <v>3.37</v>
          </cell>
          <cell r="AJ1003">
            <v>40.115000000000002</v>
          </cell>
          <cell r="AK1003">
            <v>3.37</v>
          </cell>
          <cell r="AM1003">
            <v>28.865000000000002</v>
          </cell>
          <cell r="AN1003">
            <v>3.37</v>
          </cell>
          <cell r="AP1003">
            <v>21.990000000000002</v>
          </cell>
          <cell r="AQ1003">
            <v>3.37</v>
          </cell>
          <cell r="AS1003">
            <v>123.72499999999999</v>
          </cell>
          <cell r="AT1003">
            <v>3.37</v>
          </cell>
          <cell r="AV1003">
            <v>109.66249999999999</v>
          </cell>
          <cell r="AW1003">
            <v>3.37</v>
          </cell>
          <cell r="AY1003">
            <v>87.787499999999994</v>
          </cell>
          <cell r="AZ1003">
            <v>3.37</v>
          </cell>
          <cell r="BB1003">
            <v>56.537499999999994</v>
          </cell>
        </row>
        <row r="1004">
          <cell r="AB1004">
            <v>3.375</v>
          </cell>
          <cell r="AD1004">
            <v>56.364999999999995</v>
          </cell>
          <cell r="AE1004">
            <v>3.375</v>
          </cell>
          <cell r="AG1004">
            <v>50.114999999999995</v>
          </cell>
          <cell r="AH1004">
            <v>3.375</v>
          </cell>
          <cell r="AJ1004">
            <v>38.865000000000002</v>
          </cell>
          <cell r="AK1004">
            <v>3.375</v>
          </cell>
          <cell r="AM1004">
            <v>29.49</v>
          </cell>
          <cell r="AN1004">
            <v>3.375</v>
          </cell>
          <cell r="AP1004">
            <v>20.114999999999998</v>
          </cell>
          <cell r="AQ1004">
            <v>3.375</v>
          </cell>
          <cell r="AS1004">
            <v>117.47499999999999</v>
          </cell>
          <cell r="AT1004">
            <v>3.375</v>
          </cell>
          <cell r="AV1004">
            <v>104.97499999999999</v>
          </cell>
          <cell r="AW1004">
            <v>3.375</v>
          </cell>
          <cell r="AY1004">
            <v>79.974999999999994</v>
          </cell>
          <cell r="AZ1004">
            <v>3.375</v>
          </cell>
          <cell r="BB1004">
            <v>58.099999999999994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7"/>
  <sheetViews>
    <sheetView topLeftCell="H201" zoomScale="87" zoomScaleNormal="110" zoomScalePageLayoutView="110" workbookViewId="0">
      <selection activeCell="R197" sqref="R197"/>
    </sheetView>
  </sheetViews>
  <sheetFormatPr defaultColWidth="8.875" defaultRowHeight="15.75" x14ac:dyDescent="0.25"/>
  <cols>
    <col min="1" max="1" width="18.125" customWidth="1"/>
    <col min="2" max="2" width="19.625" customWidth="1"/>
    <col min="3" max="3" width="23.125" customWidth="1"/>
    <col min="4" max="4" width="23.375" customWidth="1"/>
    <col min="5" max="5" width="24.125" customWidth="1"/>
    <col min="6" max="6" width="25.875" customWidth="1"/>
    <col min="7" max="7" width="19.375" customWidth="1"/>
    <col min="8" max="8" width="26.375" customWidth="1"/>
  </cols>
  <sheetData>
    <row r="1" spans="1:11" ht="27" thickBot="1" x14ac:dyDescent="0.3">
      <c r="A1" s="1" t="s">
        <v>0</v>
      </c>
      <c r="B1" s="1" t="s">
        <v>1</v>
      </c>
      <c r="C1" s="1" t="s">
        <v>18</v>
      </c>
      <c r="D1" s="1" t="s">
        <v>19</v>
      </c>
      <c r="E1" t="s">
        <v>2</v>
      </c>
      <c r="F1" s="1" t="s">
        <v>20</v>
      </c>
      <c r="G1" s="1" t="s">
        <v>21</v>
      </c>
      <c r="H1" t="s">
        <v>3</v>
      </c>
      <c r="I1" t="s">
        <v>22</v>
      </c>
      <c r="J1" t="s">
        <v>27</v>
      </c>
      <c r="K1" t="s">
        <v>4</v>
      </c>
    </row>
    <row r="2" spans="1:11" ht="16.5" thickBot="1" x14ac:dyDescent="0.3">
      <c r="A2" s="2">
        <v>100</v>
      </c>
      <c r="B2" s="2">
        <v>1845</v>
      </c>
      <c r="C2" s="2">
        <v>2272</v>
      </c>
      <c r="D2" s="2">
        <v>2752</v>
      </c>
      <c r="E2" s="2">
        <v>2896</v>
      </c>
      <c r="F2" s="2">
        <v>3162</v>
      </c>
      <c r="G2" s="2">
        <v>3519</v>
      </c>
      <c r="H2" s="2">
        <v>3700</v>
      </c>
      <c r="I2" s="2">
        <v>4110</v>
      </c>
      <c r="J2" s="2">
        <v>4300</v>
      </c>
      <c r="K2" s="2">
        <v>4369</v>
      </c>
    </row>
    <row r="3" spans="1:11" ht="16.5" thickBot="1" x14ac:dyDescent="0.3">
      <c r="A3" s="2">
        <v>98</v>
      </c>
      <c r="B3" s="2">
        <v>1815</v>
      </c>
      <c r="C3" s="2">
        <v>2251</v>
      </c>
      <c r="D3" s="2">
        <v>2679</v>
      </c>
      <c r="E3" s="2">
        <v>2822</v>
      </c>
      <c r="F3" s="2">
        <v>3081</v>
      </c>
      <c r="G3" s="2">
        <v>3415</v>
      </c>
      <c r="H3" s="2">
        <v>3625</v>
      </c>
      <c r="I3" s="2">
        <v>3980</v>
      </c>
      <c r="J3" s="2">
        <v>4233</v>
      </c>
      <c r="K3" s="2">
        <v>4295</v>
      </c>
    </row>
    <row r="4" spans="1:11" ht="16.5" thickBot="1" x14ac:dyDescent="0.3">
      <c r="A4" s="2">
        <v>96</v>
      </c>
      <c r="B4" s="2">
        <v>1774</v>
      </c>
      <c r="C4" s="2">
        <v>2195</v>
      </c>
      <c r="D4" s="2">
        <v>2605</v>
      </c>
      <c r="E4" s="2">
        <v>2748</v>
      </c>
      <c r="F4" s="2">
        <v>2979</v>
      </c>
      <c r="G4" s="2">
        <v>3302</v>
      </c>
      <c r="H4" s="2">
        <v>3525</v>
      </c>
      <c r="I4" s="2">
        <v>3845</v>
      </c>
      <c r="J4" s="2">
        <v>4129</v>
      </c>
      <c r="K4" s="2">
        <v>4200</v>
      </c>
    </row>
    <row r="5" spans="1:11" ht="16.5" thickBot="1" x14ac:dyDescent="0.3">
      <c r="A5" s="2">
        <v>94</v>
      </c>
      <c r="B5" s="2">
        <v>1730</v>
      </c>
      <c r="C5" s="2">
        <v>2140</v>
      </c>
      <c r="D5" s="2">
        <v>2527</v>
      </c>
      <c r="E5" s="2">
        <v>2660</v>
      </c>
      <c r="F5" s="2">
        <v>2879</v>
      </c>
      <c r="G5" s="2">
        <v>3203</v>
      </c>
      <c r="H5" s="2">
        <v>3430</v>
      </c>
      <c r="I5" s="2">
        <v>3730</v>
      </c>
      <c r="J5" s="2">
        <v>4008</v>
      </c>
      <c r="K5" s="2">
        <v>4097</v>
      </c>
    </row>
    <row r="6" spans="1:11" ht="16.5" thickBot="1" x14ac:dyDescent="0.3">
      <c r="A6" s="2">
        <v>92</v>
      </c>
      <c r="B6" s="2">
        <v>1681</v>
      </c>
      <c r="C6" s="2">
        <v>2082</v>
      </c>
      <c r="D6" s="2">
        <v>2443</v>
      </c>
      <c r="E6" s="2">
        <v>2577</v>
      </c>
      <c r="F6" s="2">
        <v>2790</v>
      </c>
      <c r="G6" s="2">
        <v>3095</v>
      </c>
      <c r="H6" s="2">
        <v>3330</v>
      </c>
      <c r="I6" s="2">
        <v>3612</v>
      </c>
      <c r="J6" s="2">
        <v>3889</v>
      </c>
      <c r="K6" s="2">
        <v>3975</v>
      </c>
    </row>
    <row r="7" spans="1:11" ht="16.5" thickBot="1" x14ac:dyDescent="0.3">
      <c r="A7" s="2">
        <v>90</v>
      </c>
      <c r="B7" s="2">
        <v>1631</v>
      </c>
      <c r="C7" s="2">
        <v>2020</v>
      </c>
      <c r="D7" s="2">
        <v>2364</v>
      </c>
      <c r="E7" s="2">
        <v>2496</v>
      </c>
      <c r="F7" s="2">
        <v>2700</v>
      </c>
      <c r="G7" s="2">
        <v>2991</v>
      </c>
      <c r="H7" s="2">
        <v>3215</v>
      </c>
      <c r="I7" s="2">
        <v>3480</v>
      </c>
      <c r="J7" s="2">
        <v>3759</v>
      </c>
      <c r="K7" s="2">
        <v>3770</v>
      </c>
    </row>
    <row r="8" spans="1:11" ht="16.5" thickBot="1" x14ac:dyDescent="0.3">
      <c r="A8" s="2">
        <v>88</v>
      </c>
      <c r="B8" s="2">
        <v>1592</v>
      </c>
      <c r="C8" s="2">
        <v>1954</v>
      </c>
      <c r="D8" s="2">
        <v>2282</v>
      </c>
      <c r="E8" s="2">
        <v>2415</v>
      </c>
      <c r="F8" s="2">
        <v>2597</v>
      </c>
      <c r="G8" s="2">
        <v>2868</v>
      </c>
      <c r="H8" s="2">
        <v>3110</v>
      </c>
      <c r="I8" s="2">
        <v>3340</v>
      </c>
      <c r="J8" s="2">
        <v>3639</v>
      </c>
      <c r="K8" s="2">
        <v>3672</v>
      </c>
    </row>
    <row r="9" spans="1:11" ht="16.5" thickBot="1" x14ac:dyDescent="0.3">
      <c r="A9" s="2">
        <v>86</v>
      </c>
      <c r="B9" s="2">
        <v>1531</v>
      </c>
      <c r="C9" s="2">
        <v>1885</v>
      </c>
      <c r="D9" s="2">
        <v>2187</v>
      </c>
      <c r="E9" s="2">
        <v>2325</v>
      </c>
      <c r="F9" s="2">
        <v>2485</v>
      </c>
      <c r="G9" s="2">
        <v>2765</v>
      </c>
      <c r="H9" s="2">
        <v>2985</v>
      </c>
      <c r="I9" s="2">
        <v>3240</v>
      </c>
      <c r="J9" s="2">
        <v>3486</v>
      </c>
      <c r="K9" s="2">
        <v>3495</v>
      </c>
    </row>
    <row r="10" spans="1:11" ht="16.5" thickBot="1" x14ac:dyDescent="0.3">
      <c r="A10" s="2">
        <v>84</v>
      </c>
      <c r="B10" s="2">
        <v>1460</v>
      </c>
      <c r="C10" s="2">
        <v>1810</v>
      </c>
      <c r="D10" s="2">
        <v>2105</v>
      </c>
      <c r="E10" s="2">
        <v>2216</v>
      </c>
      <c r="F10" s="2">
        <v>2377</v>
      </c>
      <c r="G10" s="2">
        <v>2659</v>
      </c>
      <c r="H10" s="2">
        <v>2835</v>
      </c>
      <c r="I10" s="2">
        <v>3111</v>
      </c>
      <c r="J10" s="2">
        <v>3295</v>
      </c>
      <c r="K10" s="2">
        <v>3300</v>
      </c>
    </row>
    <row r="11" spans="1:11" ht="16.5" thickBot="1" x14ac:dyDescent="0.3">
      <c r="A11" s="2">
        <v>82</v>
      </c>
      <c r="B11" s="2">
        <v>1391</v>
      </c>
      <c r="C11" s="2">
        <v>1715</v>
      </c>
      <c r="D11" s="2">
        <v>1980</v>
      </c>
      <c r="E11" s="2">
        <v>2078</v>
      </c>
      <c r="F11" s="2">
        <v>2227</v>
      </c>
      <c r="G11" s="2">
        <v>2483</v>
      </c>
      <c r="H11" s="2">
        <v>2650</v>
      </c>
      <c r="I11" s="2">
        <v>2935</v>
      </c>
      <c r="J11" s="2">
        <v>3130</v>
      </c>
      <c r="K11" s="2">
        <v>3162</v>
      </c>
    </row>
    <row r="12" spans="1:11" ht="16.5" thickBot="1" x14ac:dyDescent="0.3">
      <c r="A12" s="2">
        <v>80</v>
      </c>
      <c r="B12" s="2">
        <v>1330</v>
      </c>
      <c r="C12" s="2">
        <v>1635</v>
      </c>
      <c r="D12" s="2">
        <v>1895</v>
      </c>
      <c r="E12" s="2">
        <v>1978</v>
      </c>
      <c r="F12" s="2">
        <v>2124</v>
      </c>
      <c r="G12" s="2">
        <v>2333</v>
      </c>
      <c r="H12" s="2">
        <v>2535</v>
      </c>
      <c r="I12" s="2">
        <v>2795</v>
      </c>
      <c r="J12" s="2">
        <v>3029</v>
      </c>
      <c r="K12" s="2">
        <v>3023</v>
      </c>
    </row>
    <row r="13" spans="1:11" ht="16.5" thickBot="1" x14ac:dyDescent="0.3">
      <c r="A13" s="2">
        <v>78</v>
      </c>
      <c r="B13" s="2">
        <v>1253</v>
      </c>
      <c r="C13" s="2">
        <v>1560</v>
      </c>
      <c r="D13" s="2">
        <v>1806</v>
      </c>
      <c r="E13" s="2">
        <v>1890</v>
      </c>
      <c r="F13" s="2">
        <v>2030</v>
      </c>
      <c r="G13" s="2">
        <v>2203</v>
      </c>
      <c r="H13" s="2">
        <v>2410</v>
      </c>
      <c r="I13" s="2">
        <v>2610</v>
      </c>
      <c r="J13" s="2">
        <v>2867</v>
      </c>
      <c r="K13" s="2">
        <v>2908</v>
      </c>
    </row>
    <row r="14" spans="1:11" ht="16.5" thickBot="1" x14ac:dyDescent="0.3">
      <c r="A14" s="2">
        <v>76</v>
      </c>
      <c r="B14" s="2">
        <v>1193</v>
      </c>
      <c r="C14" s="2">
        <v>1477</v>
      </c>
      <c r="D14" s="2">
        <v>1718</v>
      </c>
      <c r="E14" s="2">
        <v>1780</v>
      </c>
      <c r="F14" s="2">
        <v>1935</v>
      </c>
      <c r="G14" s="2">
        <v>2088</v>
      </c>
      <c r="H14" s="2">
        <v>2250</v>
      </c>
      <c r="I14" s="2">
        <v>2440</v>
      </c>
      <c r="J14" s="2">
        <v>2710</v>
      </c>
      <c r="K14" s="2">
        <v>2727</v>
      </c>
    </row>
    <row r="15" spans="1:11" ht="16.5" thickBot="1" x14ac:dyDescent="0.3">
      <c r="A15" s="2">
        <v>74</v>
      </c>
      <c r="B15" s="2">
        <v>1112</v>
      </c>
      <c r="C15" s="2">
        <v>1400</v>
      </c>
      <c r="D15" s="2">
        <v>1622</v>
      </c>
      <c r="E15" s="2">
        <v>1685</v>
      </c>
      <c r="F15" s="2">
        <v>1828</v>
      </c>
      <c r="G15" s="2">
        <v>1950</v>
      </c>
      <c r="H15" s="2">
        <v>2100</v>
      </c>
      <c r="I15" s="2">
        <v>2310</v>
      </c>
      <c r="J15" s="2">
        <v>2546</v>
      </c>
      <c r="K15" s="2">
        <v>2534</v>
      </c>
    </row>
    <row r="16" spans="1:11" ht="16.5" thickBot="1" x14ac:dyDescent="0.3">
      <c r="A16" s="2">
        <v>72</v>
      </c>
      <c r="B16" s="2">
        <v>1061</v>
      </c>
      <c r="C16" s="2">
        <v>1320</v>
      </c>
      <c r="D16" s="2">
        <v>1524</v>
      </c>
      <c r="E16" s="2">
        <v>1560</v>
      </c>
      <c r="F16" s="2">
        <v>1703</v>
      </c>
      <c r="G16" s="2">
        <v>1870</v>
      </c>
      <c r="H16" s="2">
        <v>1975</v>
      </c>
      <c r="I16" s="2">
        <v>2200</v>
      </c>
      <c r="J16" s="2">
        <v>2376</v>
      </c>
      <c r="K16" s="2">
        <v>2388</v>
      </c>
    </row>
    <row r="17" spans="1:15" ht="16.5" thickBot="1" x14ac:dyDescent="0.3">
      <c r="A17" s="2">
        <v>70</v>
      </c>
      <c r="B17" s="2">
        <v>989</v>
      </c>
      <c r="C17" s="2">
        <v>1205</v>
      </c>
      <c r="D17" s="2">
        <v>1425</v>
      </c>
      <c r="E17" s="2">
        <v>1470</v>
      </c>
      <c r="F17" s="2">
        <v>1593</v>
      </c>
      <c r="G17" s="2">
        <v>1724</v>
      </c>
      <c r="H17" s="2">
        <v>1750</v>
      </c>
      <c r="I17" s="2">
        <v>2030</v>
      </c>
      <c r="J17" s="2">
        <v>2195</v>
      </c>
      <c r="K17" s="2">
        <v>2243</v>
      </c>
    </row>
    <row r="18" spans="1:15" ht="16.5" thickBot="1" x14ac:dyDescent="0.3">
      <c r="A18" s="2">
        <v>68</v>
      </c>
      <c r="B18" s="2">
        <v>969</v>
      </c>
      <c r="C18" s="2">
        <v>1105</v>
      </c>
      <c r="D18" s="2">
        <v>1329</v>
      </c>
      <c r="E18" s="2">
        <v>1380</v>
      </c>
      <c r="F18" s="2">
        <v>1481</v>
      </c>
      <c r="G18" s="2">
        <v>1594</v>
      </c>
      <c r="H18" s="2">
        <v>1700</v>
      </c>
      <c r="I18" s="2">
        <v>1900</v>
      </c>
      <c r="J18" s="2">
        <v>2039</v>
      </c>
      <c r="K18" s="2">
        <v>2096</v>
      </c>
    </row>
    <row r="19" spans="1:15" ht="16.5" thickBot="1" x14ac:dyDescent="0.3">
      <c r="A19" s="2">
        <v>66</v>
      </c>
      <c r="B19" s="2">
        <v>918</v>
      </c>
      <c r="C19" s="2">
        <v>1030</v>
      </c>
      <c r="D19" s="2">
        <v>1193</v>
      </c>
      <c r="E19" s="2">
        <v>1240</v>
      </c>
      <c r="F19" s="2">
        <v>1391</v>
      </c>
      <c r="G19" s="2">
        <v>1465</v>
      </c>
      <c r="H19" s="2">
        <v>1575</v>
      </c>
      <c r="I19" s="2">
        <v>1660</v>
      </c>
      <c r="J19" s="2">
        <v>1905</v>
      </c>
      <c r="K19" s="2">
        <v>1920</v>
      </c>
    </row>
    <row r="20" spans="1:15" ht="16.5" thickBot="1" x14ac:dyDescent="0.3">
      <c r="A20" s="2">
        <v>64</v>
      </c>
      <c r="B20" s="2">
        <v>872</v>
      </c>
      <c r="C20" s="2">
        <v>965</v>
      </c>
      <c r="D20" s="2">
        <v>1065</v>
      </c>
      <c r="E20" s="2">
        <v>1145</v>
      </c>
      <c r="F20" s="2">
        <v>1233</v>
      </c>
      <c r="G20" s="2">
        <v>1334</v>
      </c>
      <c r="H20" s="2">
        <v>1350</v>
      </c>
      <c r="I20" s="2">
        <v>1630</v>
      </c>
      <c r="J20" s="2">
        <v>1676</v>
      </c>
      <c r="K20" s="2">
        <v>1722</v>
      </c>
    </row>
    <row r="21" spans="1:15" ht="16.5" thickBot="1" x14ac:dyDescent="0.3">
      <c r="A21" s="2">
        <v>62</v>
      </c>
      <c r="B21" s="2">
        <v>768</v>
      </c>
      <c r="D21" s="2">
        <v>990</v>
      </c>
      <c r="E21" s="2">
        <v>1060</v>
      </c>
      <c r="F21" s="2">
        <v>1122</v>
      </c>
      <c r="G21" s="2">
        <v>1229</v>
      </c>
      <c r="H21" s="2">
        <v>1215</v>
      </c>
      <c r="I21" s="2">
        <v>1420</v>
      </c>
      <c r="J21" s="2">
        <v>1531</v>
      </c>
      <c r="K21" s="2">
        <v>1570</v>
      </c>
    </row>
    <row r="22" spans="1:15" ht="16.5" thickBot="1" x14ac:dyDescent="0.3">
      <c r="A22" s="2">
        <v>60</v>
      </c>
      <c r="B22" s="2">
        <v>766</v>
      </c>
      <c r="E22" s="2">
        <v>960</v>
      </c>
      <c r="F22" s="2">
        <v>986</v>
      </c>
      <c r="G22" s="2">
        <v>1130</v>
      </c>
      <c r="H22" s="2">
        <v>1090</v>
      </c>
      <c r="I22" s="2">
        <v>1300</v>
      </c>
      <c r="J22" s="2">
        <v>1373</v>
      </c>
      <c r="K22" s="2">
        <v>1401</v>
      </c>
    </row>
    <row r="23" spans="1:15" ht="16.5" thickBot="1" x14ac:dyDescent="0.3">
      <c r="A23" s="2">
        <v>58</v>
      </c>
      <c r="B23" s="2">
        <v>646</v>
      </c>
      <c r="E23" s="2">
        <v>865</v>
      </c>
      <c r="G23" s="2">
        <v>958</v>
      </c>
      <c r="H23" s="2">
        <v>990</v>
      </c>
      <c r="I23" s="6">
        <v>1160</v>
      </c>
      <c r="J23" s="2">
        <v>1183</v>
      </c>
      <c r="K23" s="2">
        <v>1195</v>
      </c>
    </row>
    <row r="24" spans="1:15" ht="16.5" thickBot="1" x14ac:dyDescent="0.3">
      <c r="A24" s="2">
        <v>56</v>
      </c>
      <c r="B24" s="2">
        <v>608</v>
      </c>
      <c r="E24" s="2">
        <v>720</v>
      </c>
      <c r="H24" s="2">
        <v>935</v>
      </c>
      <c r="I24" s="2">
        <v>942</v>
      </c>
      <c r="J24" s="2">
        <v>980</v>
      </c>
      <c r="K24" s="2">
        <v>1123</v>
      </c>
    </row>
    <row r="25" spans="1:15" ht="16.5" thickBot="1" x14ac:dyDescent="0.3">
      <c r="A25" s="2">
        <v>54</v>
      </c>
      <c r="B25" s="2">
        <v>543</v>
      </c>
      <c r="E25" s="2">
        <v>590</v>
      </c>
      <c r="H25" s="2">
        <v>760</v>
      </c>
      <c r="K25" s="2">
        <v>925</v>
      </c>
    </row>
    <row r="26" spans="1:15" ht="16.5" thickBot="1" x14ac:dyDescent="0.3">
      <c r="A26" s="2">
        <v>52</v>
      </c>
      <c r="B26" s="2">
        <v>470</v>
      </c>
      <c r="E26" s="2">
        <v>572</v>
      </c>
      <c r="H26" s="2">
        <v>640</v>
      </c>
      <c r="K26" s="2">
        <v>736</v>
      </c>
    </row>
    <row r="27" spans="1:15" ht="16.5" thickBot="1" x14ac:dyDescent="0.3">
      <c r="A27" s="2">
        <v>50</v>
      </c>
      <c r="B27" s="2">
        <v>369</v>
      </c>
      <c r="H27" s="2">
        <v>580</v>
      </c>
      <c r="K27" s="2">
        <v>580</v>
      </c>
    </row>
    <row r="28" spans="1:15" ht="16.5" thickBot="1" x14ac:dyDescent="0.3">
      <c r="A28" s="2">
        <v>48</v>
      </c>
      <c r="B28" s="2">
        <v>288</v>
      </c>
      <c r="H28" s="2">
        <v>470</v>
      </c>
      <c r="K28" s="2">
        <v>479</v>
      </c>
    </row>
    <row r="29" spans="1:15" ht="16.5" thickBot="1" x14ac:dyDescent="0.3">
      <c r="A29" s="3">
        <v>46</v>
      </c>
      <c r="H29" s="2">
        <v>350</v>
      </c>
    </row>
    <row r="30" spans="1:15" ht="16.5" thickBot="1" x14ac:dyDescent="0.3">
      <c r="A30" s="3">
        <v>44</v>
      </c>
      <c r="H30" s="2">
        <v>280</v>
      </c>
    </row>
    <row r="31" spans="1:15" x14ac:dyDescent="0.25">
      <c r="N31">
        <v>36.200000000000003</v>
      </c>
      <c r="O31">
        <v>78.143000000000001</v>
      </c>
    </row>
    <row r="32" spans="1:15" ht="16.5" thickBot="1" x14ac:dyDescent="0.3">
      <c r="N32">
        <v>35.200000000000003</v>
      </c>
      <c r="O32">
        <v>76.909000000000006</v>
      </c>
    </row>
    <row r="33" spans="1:24" ht="16.5" thickBot="1" x14ac:dyDescent="0.3">
      <c r="A33" s="1" t="s">
        <v>0</v>
      </c>
      <c r="B33" t="s">
        <v>11</v>
      </c>
      <c r="C33" t="s">
        <v>12</v>
      </c>
      <c r="D33" t="s">
        <v>13</v>
      </c>
      <c r="E33" t="s">
        <v>14</v>
      </c>
      <c r="N33">
        <v>33.1</v>
      </c>
      <c r="O33">
        <v>71.355999999999995</v>
      </c>
    </row>
    <row r="34" spans="1:24" ht="16.5" thickBot="1" x14ac:dyDescent="0.3">
      <c r="A34" s="2">
        <v>100</v>
      </c>
      <c r="B34" s="2">
        <v>5.44</v>
      </c>
      <c r="C34" s="2">
        <v>11.6</v>
      </c>
      <c r="D34" s="2">
        <v>18.8</v>
      </c>
      <c r="E34" s="2">
        <v>24.91</v>
      </c>
      <c r="N34">
        <v>31</v>
      </c>
      <c r="O34">
        <v>65.311999999999998</v>
      </c>
    </row>
    <row r="35" spans="1:24" ht="16.5" thickBot="1" x14ac:dyDescent="0.3">
      <c r="A35" s="2">
        <v>98</v>
      </c>
      <c r="B35" s="2">
        <v>5.44</v>
      </c>
      <c r="C35" s="2">
        <v>11.7</v>
      </c>
      <c r="D35" s="2">
        <v>19</v>
      </c>
      <c r="E35" s="2">
        <v>25.2</v>
      </c>
      <c r="N35">
        <v>28.9</v>
      </c>
      <c r="O35">
        <v>61.673999999999999</v>
      </c>
    </row>
    <row r="36" spans="1:24" ht="16.5" thickBot="1" x14ac:dyDescent="0.3">
      <c r="A36" s="2">
        <v>96</v>
      </c>
      <c r="B36" s="2">
        <v>5.5</v>
      </c>
      <c r="C36" s="2">
        <v>11.7</v>
      </c>
      <c r="D36" s="2">
        <v>18.899999999999999</v>
      </c>
      <c r="E36" s="2">
        <v>25.75</v>
      </c>
      <c r="N36">
        <v>26.9</v>
      </c>
      <c r="O36">
        <v>54.41</v>
      </c>
      <c r="X36" t="s">
        <v>26</v>
      </c>
    </row>
    <row r="37" spans="1:24" ht="16.5" thickBot="1" x14ac:dyDescent="0.3">
      <c r="A37" s="2">
        <v>94</v>
      </c>
      <c r="B37" s="2">
        <v>5.5</v>
      </c>
      <c r="C37" s="2">
        <v>11.7</v>
      </c>
      <c r="D37" s="2">
        <v>18.899999999999999</v>
      </c>
      <c r="E37" s="2">
        <v>26.1</v>
      </c>
      <c r="N37">
        <v>25.8</v>
      </c>
      <c r="O37">
        <v>50.43</v>
      </c>
    </row>
    <row r="38" spans="1:24" ht="16.5" thickBot="1" x14ac:dyDescent="0.3">
      <c r="A38" s="2">
        <v>92</v>
      </c>
      <c r="B38" s="2">
        <v>5.5</v>
      </c>
      <c r="C38" s="2">
        <v>11.7</v>
      </c>
      <c r="D38" s="2">
        <v>19</v>
      </c>
      <c r="E38" s="2">
        <v>26.38</v>
      </c>
      <c r="N38">
        <v>24.8</v>
      </c>
      <c r="O38">
        <v>46.758000000000003</v>
      </c>
    </row>
    <row r="39" spans="1:24" ht="16.5" thickBot="1" x14ac:dyDescent="0.3">
      <c r="A39" s="2">
        <v>90</v>
      </c>
      <c r="B39" s="2">
        <v>5.5</v>
      </c>
      <c r="C39" s="2">
        <v>11.7</v>
      </c>
      <c r="D39" s="2">
        <v>19</v>
      </c>
      <c r="E39" s="2">
        <v>26.38</v>
      </c>
      <c r="N39">
        <v>22.8</v>
      </c>
      <c r="O39">
        <v>37.997</v>
      </c>
    </row>
    <row r="40" spans="1:24" ht="16.5" thickBot="1" x14ac:dyDescent="0.3">
      <c r="A40" s="2">
        <v>88</v>
      </c>
      <c r="B40" s="2">
        <v>5.6</v>
      </c>
      <c r="C40" s="2">
        <v>11.7</v>
      </c>
      <c r="D40" s="2">
        <v>19.100000000000001</v>
      </c>
      <c r="E40" s="2">
        <v>26.38</v>
      </c>
      <c r="N40">
        <v>20.8</v>
      </c>
      <c r="O40">
        <v>30</v>
      </c>
    </row>
    <row r="41" spans="1:24" ht="16.5" thickBot="1" x14ac:dyDescent="0.3">
      <c r="A41" s="2">
        <v>86</v>
      </c>
      <c r="B41" s="2">
        <v>5.6</v>
      </c>
      <c r="C41" s="2">
        <v>11.7</v>
      </c>
      <c r="D41" s="2">
        <v>19.100000000000001</v>
      </c>
      <c r="E41" s="2">
        <v>26.08</v>
      </c>
    </row>
    <row r="42" spans="1:24" ht="16.5" thickBot="1" x14ac:dyDescent="0.3">
      <c r="A42" s="2">
        <v>84</v>
      </c>
      <c r="B42" s="2">
        <v>5.6</v>
      </c>
      <c r="C42" s="2">
        <v>11.8</v>
      </c>
      <c r="D42" s="2">
        <v>19.100000000000001</v>
      </c>
      <c r="E42" s="2">
        <v>26.38</v>
      </c>
    </row>
    <row r="43" spans="1:24" ht="16.5" thickBot="1" x14ac:dyDescent="0.3">
      <c r="A43" s="2">
        <v>82</v>
      </c>
      <c r="B43" s="2">
        <v>5.6</v>
      </c>
      <c r="C43" s="2">
        <v>11.8</v>
      </c>
      <c r="D43" s="2">
        <v>19</v>
      </c>
      <c r="E43" s="2">
        <v>26.23</v>
      </c>
    </row>
    <row r="44" spans="1:24" ht="16.5" thickBot="1" x14ac:dyDescent="0.3">
      <c r="A44" s="2">
        <v>80</v>
      </c>
      <c r="B44" s="2">
        <v>5.6</v>
      </c>
      <c r="C44" s="2">
        <v>11.9</v>
      </c>
      <c r="D44" s="2">
        <v>19</v>
      </c>
      <c r="E44" s="2">
        <v>26.23</v>
      </c>
    </row>
    <row r="45" spans="1:24" ht="16.5" thickBot="1" x14ac:dyDescent="0.3">
      <c r="A45" s="2">
        <v>78</v>
      </c>
      <c r="B45" s="2">
        <v>5.6</v>
      </c>
      <c r="C45" s="2">
        <v>12</v>
      </c>
      <c r="D45" s="2">
        <v>19</v>
      </c>
      <c r="E45" s="2">
        <v>26.38</v>
      </c>
    </row>
    <row r="46" spans="1:24" ht="16.5" thickBot="1" x14ac:dyDescent="0.3">
      <c r="A46" s="2">
        <v>76</v>
      </c>
      <c r="B46" s="2">
        <v>5.6</v>
      </c>
      <c r="C46" s="2">
        <v>11.9</v>
      </c>
      <c r="D46" s="2">
        <v>19</v>
      </c>
      <c r="E46" s="2">
        <v>26.52</v>
      </c>
      <c r="N46">
        <v>36.200000000000003</v>
      </c>
      <c r="O46">
        <v>-3267.6</v>
      </c>
    </row>
    <row r="47" spans="1:24" ht="16.5" thickBot="1" x14ac:dyDescent="0.3">
      <c r="A47" s="2">
        <v>74</v>
      </c>
      <c r="B47" s="2">
        <v>5.6</v>
      </c>
      <c r="C47" s="2">
        <v>11.9</v>
      </c>
      <c r="D47" s="2">
        <v>19.100000000000001</v>
      </c>
      <c r="E47" s="2">
        <v>26.38</v>
      </c>
      <c r="N47">
        <v>35.200000000000003</v>
      </c>
      <c r="O47">
        <v>-3204.2</v>
      </c>
    </row>
    <row r="48" spans="1:24" ht="16.5" thickBot="1" x14ac:dyDescent="0.3">
      <c r="A48" s="2">
        <v>72</v>
      </c>
      <c r="B48" s="2">
        <v>5.6</v>
      </c>
      <c r="C48" s="2">
        <v>12</v>
      </c>
      <c r="D48" s="2">
        <v>19.100000000000001</v>
      </c>
      <c r="E48" s="2">
        <v>26.23</v>
      </c>
      <c r="N48">
        <v>33.1</v>
      </c>
      <c r="O48">
        <v>-2961.9</v>
      </c>
    </row>
    <row r="49" spans="1:24" ht="16.5" thickBot="1" x14ac:dyDescent="0.3">
      <c r="A49" s="2">
        <v>70</v>
      </c>
      <c r="B49" s="2">
        <v>5.73</v>
      </c>
      <c r="C49" s="2">
        <v>12</v>
      </c>
      <c r="D49" s="2">
        <v>19.100000000000001</v>
      </c>
      <c r="E49" s="2">
        <v>26.23</v>
      </c>
      <c r="N49">
        <v>31</v>
      </c>
      <c r="O49">
        <v>-2724.5</v>
      </c>
    </row>
    <row r="50" spans="1:24" ht="16.5" thickBot="1" x14ac:dyDescent="0.3">
      <c r="A50" s="2">
        <v>68</v>
      </c>
      <c r="B50" s="2">
        <v>5.88</v>
      </c>
      <c r="C50" s="2">
        <v>12</v>
      </c>
      <c r="D50" s="2">
        <v>19.100000000000001</v>
      </c>
      <c r="E50" s="2">
        <v>26.23</v>
      </c>
      <c r="N50">
        <v>28.9</v>
      </c>
      <c r="O50">
        <v>-2591.4</v>
      </c>
    </row>
    <row r="51" spans="1:24" ht="16.5" thickBot="1" x14ac:dyDescent="0.3">
      <c r="A51" s="2">
        <v>66</v>
      </c>
      <c r="B51" s="2">
        <v>6.47</v>
      </c>
      <c r="C51" s="2">
        <v>12</v>
      </c>
      <c r="D51" s="2">
        <v>19.100000000000001</v>
      </c>
      <c r="E51" s="2">
        <v>26.23</v>
      </c>
      <c r="N51">
        <v>26.9</v>
      </c>
      <c r="O51">
        <v>-2224.1</v>
      </c>
    </row>
    <row r="52" spans="1:24" ht="16.5" thickBot="1" x14ac:dyDescent="0.3">
      <c r="A52" s="2">
        <v>64</v>
      </c>
      <c r="B52" s="2">
        <v>7.05</v>
      </c>
      <c r="C52" s="2">
        <v>12.1</v>
      </c>
      <c r="D52" s="2">
        <v>19.100000000000001</v>
      </c>
      <c r="E52" s="2">
        <v>26.38</v>
      </c>
      <c r="N52">
        <v>25.8</v>
      </c>
      <c r="O52">
        <v>-2067.5</v>
      </c>
    </row>
    <row r="53" spans="1:24" ht="16.5" thickBot="1" x14ac:dyDescent="0.3">
      <c r="A53" s="2">
        <v>62</v>
      </c>
      <c r="B53" s="2">
        <v>7.9</v>
      </c>
      <c r="C53" s="2">
        <v>12.1</v>
      </c>
      <c r="D53" s="2">
        <v>19.100000000000001</v>
      </c>
      <c r="E53" s="2">
        <v>26.38</v>
      </c>
      <c r="N53">
        <v>24.8</v>
      </c>
      <c r="O53">
        <v>-1862.8</v>
      </c>
    </row>
    <row r="54" spans="1:24" ht="16.5" thickBot="1" x14ac:dyDescent="0.3">
      <c r="A54" s="2">
        <v>60</v>
      </c>
      <c r="B54" s="2">
        <v>8.5</v>
      </c>
      <c r="C54" s="2">
        <v>12.6</v>
      </c>
      <c r="D54" s="2">
        <v>19.100000000000001</v>
      </c>
      <c r="E54" s="2">
        <v>26.38</v>
      </c>
      <c r="N54">
        <v>22.8</v>
      </c>
      <c r="O54">
        <v>-1430.5</v>
      </c>
    </row>
    <row r="55" spans="1:24" ht="16.5" thickBot="1" x14ac:dyDescent="0.3">
      <c r="A55" s="2">
        <v>58</v>
      </c>
      <c r="B55" s="2">
        <v>10.1</v>
      </c>
      <c r="C55" s="2">
        <v>12.8</v>
      </c>
      <c r="D55" s="2">
        <v>19.399999999999999</v>
      </c>
      <c r="E55" s="2">
        <v>26.38</v>
      </c>
      <c r="N55">
        <v>20.8</v>
      </c>
      <c r="O55">
        <v>-1086.5</v>
      </c>
    </row>
    <row r="56" spans="1:24" ht="16.5" thickBot="1" x14ac:dyDescent="0.3">
      <c r="A56" s="2">
        <v>56</v>
      </c>
      <c r="B56" s="2">
        <v>10.7</v>
      </c>
      <c r="C56" s="2">
        <v>15.4</v>
      </c>
      <c r="D56" s="2">
        <v>20.100000000000001</v>
      </c>
      <c r="E56" s="2">
        <v>26.23</v>
      </c>
    </row>
    <row r="57" spans="1:24" ht="16.5" thickBot="1" x14ac:dyDescent="0.3">
      <c r="A57" s="2">
        <v>54</v>
      </c>
      <c r="B57" s="2">
        <v>11.5</v>
      </c>
      <c r="C57" s="2">
        <v>17.399999999999999</v>
      </c>
      <c r="D57" s="2">
        <v>22.7</v>
      </c>
      <c r="E57" s="2">
        <v>27.69</v>
      </c>
      <c r="P57" t="s">
        <v>24</v>
      </c>
    </row>
    <row r="58" spans="1:24" ht="16.5" thickBot="1" x14ac:dyDescent="0.3">
      <c r="A58" s="2">
        <v>52</v>
      </c>
      <c r="B58" s="2">
        <v>12.6</v>
      </c>
      <c r="C58" s="2">
        <v>17.899999999999999</v>
      </c>
      <c r="D58" s="2">
        <v>23.8</v>
      </c>
      <c r="E58" s="2">
        <v>29.74</v>
      </c>
      <c r="P58" t="s">
        <v>25</v>
      </c>
      <c r="W58">
        <v>24</v>
      </c>
      <c r="X58">
        <f>3.1498*(W58^2) - (175.665*W58) + 1701.525</f>
        <v>-700.15020000000004</v>
      </c>
    </row>
    <row r="59" spans="1:24" ht="16.5" thickBot="1" x14ac:dyDescent="0.3">
      <c r="A59" s="2">
        <v>50</v>
      </c>
      <c r="B59" s="2">
        <v>14.2</v>
      </c>
      <c r="D59" s="2">
        <v>24.8</v>
      </c>
      <c r="E59" s="2">
        <v>31.79</v>
      </c>
      <c r="P59" t="s">
        <v>23</v>
      </c>
    </row>
    <row r="60" spans="1:24" ht="16.5" thickBot="1" x14ac:dyDescent="0.3">
      <c r="A60" s="2">
        <v>48</v>
      </c>
      <c r="B60" s="2">
        <v>15.3</v>
      </c>
      <c r="D60" s="2">
        <v>25.9</v>
      </c>
      <c r="E60" s="2">
        <v>33.11</v>
      </c>
    </row>
    <row r="61" spans="1:24" ht="16.5" thickBot="1" x14ac:dyDescent="0.3">
      <c r="A61" s="3">
        <v>46</v>
      </c>
      <c r="D61" s="2">
        <v>27.5</v>
      </c>
    </row>
    <row r="62" spans="1:24" ht="16.5" thickBot="1" x14ac:dyDescent="0.3">
      <c r="A62" s="3">
        <v>44</v>
      </c>
      <c r="D62" s="2">
        <v>29</v>
      </c>
    </row>
    <row r="64" spans="1:24" x14ac:dyDescent="0.25">
      <c r="A64" s="10" t="s">
        <v>34</v>
      </c>
      <c r="B64" s="10"/>
      <c r="C64" s="10" t="s">
        <v>35</v>
      </c>
      <c r="D64" s="10"/>
      <c r="E64" s="10" t="s">
        <v>36</v>
      </c>
      <c r="F64" s="10"/>
      <c r="G64" s="10" t="s">
        <v>37</v>
      </c>
      <c r="H64" s="10"/>
    </row>
    <row r="65" spans="1:8" ht="16.5" thickBot="1" x14ac:dyDescent="0.3">
      <c r="A65" t="s">
        <v>6</v>
      </c>
      <c r="B65" t="s">
        <v>5</v>
      </c>
      <c r="C65" t="s">
        <v>6</v>
      </c>
      <c r="D65" t="s">
        <v>5</v>
      </c>
      <c r="E65" t="s">
        <v>6</v>
      </c>
      <c r="F65" t="s">
        <v>5</v>
      </c>
      <c r="G65" t="s">
        <v>6</v>
      </c>
      <c r="H65" t="s">
        <v>5</v>
      </c>
    </row>
    <row r="66" spans="1:8" ht="16.5" thickBot="1" x14ac:dyDescent="0.3">
      <c r="A66" s="2">
        <v>1845</v>
      </c>
      <c r="B66" s="2">
        <v>22</v>
      </c>
      <c r="C66" s="2">
        <v>2896</v>
      </c>
      <c r="D66" s="2">
        <v>65.5</v>
      </c>
      <c r="E66" s="2">
        <v>3700</v>
      </c>
      <c r="F66" s="2">
        <v>128.4</v>
      </c>
      <c r="G66" s="2">
        <v>4369</v>
      </c>
      <c r="H66" s="2">
        <v>196</v>
      </c>
    </row>
    <row r="67" spans="1:8" ht="16.5" thickBot="1" x14ac:dyDescent="0.3">
      <c r="A67" s="2">
        <v>1815</v>
      </c>
      <c r="B67" s="2">
        <v>21.8</v>
      </c>
      <c r="C67" s="2">
        <v>2822</v>
      </c>
      <c r="D67" s="2">
        <v>63.8</v>
      </c>
      <c r="E67" s="2">
        <v>3625</v>
      </c>
      <c r="F67" s="2">
        <v>126.1</v>
      </c>
      <c r="G67" s="2">
        <v>4295</v>
      </c>
      <c r="H67" s="2">
        <v>195.4</v>
      </c>
    </row>
    <row r="68" spans="1:8" ht="16.5" thickBot="1" x14ac:dyDescent="0.3">
      <c r="A68" s="2">
        <v>1774</v>
      </c>
      <c r="B68" s="2">
        <v>21.4</v>
      </c>
      <c r="C68" s="2">
        <v>2748</v>
      </c>
      <c r="D68" s="2">
        <v>62.2</v>
      </c>
      <c r="E68" s="2">
        <v>3525</v>
      </c>
      <c r="F68" s="2">
        <v>123</v>
      </c>
      <c r="G68" s="2">
        <v>4200</v>
      </c>
      <c r="H68" s="2">
        <v>194.8</v>
      </c>
    </row>
    <row r="69" spans="1:8" ht="16.5" thickBot="1" x14ac:dyDescent="0.3">
      <c r="A69" s="2">
        <v>1730</v>
      </c>
      <c r="B69" s="2">
        <v>20.8</v>
      </c>
      <c r="C69" s="2">
        <v>2660</v>
      </c>
      <c r="D69" s="2">
        <v>60.5</v>
      </c>
      <c r="E69" s="2">
        <v>3430</v>
      </c>
      <c r="F69" s="2">
        <v>120</v>
      </c>
      <c r="G69" s="2">
        <v>4097</v>
      </c>
      <c r="H69" s="2">
        <v>193.1</v>
      </c>
    </row>
    <row r="70" spans="1:8" ht="16.5" thickBot="1" x14ac:dyDescent="0.3">
      <c r="A70" s="2">
        <v>1681</v>
      </c>
      <c r="B70" s="2">
        <v>20.399999999999999</v>
      </c>
      <c r="C70" s="2">
        <v>2577</v>
      </c>
      <c r="D70" s="2">
        <v>58.8</v>
      </c>
      <c r="E70" s="2">
        <v>3330</v>
      </c>
      <c r="F70" s="2">
        <v>117</v>
      </c>
      <c r="G70" s="2">
        <v>3975</v>
      </c>
      <c r="H70" s="2">
        <v>189</v>
      </c>
    </row>
    <row r="71" spans="1:8" ht="16.5" thickBot="1" x14ac:dyDescent="0.3">
      <c r="A71" s="2">
        <v>1631</v>
      </c>
      <c r="B71" s="2">
        <v>19.8</v>
      </c>
      <c r="C71" s="2">
        <v>2496</v>
      </c>
      <c r="D71" s="2">
        <v>57.1</v>
      </c>
      <c r="E71" s="2">
        <v>3215</v>
      </c>
      <c r="F71" s="2">
        <v>113.3</v>
      </c>
      <c r="G71" s="2">
        <v>3770</v>
      </c>
      <c r="H71" s="2">
        <v>179</v>
      </c>
    </row>
    <row r="72" spans="1:8" ht="16.5" thickBot="1" x14ac:dyDescent="0.3">
      <c r="A72" s="2">
        <v>1592</v>
      </c>
      <c r="B72" s="2">
        <v>19.3</v>
      </c>
      <c r="C72" s="2">
        <v>2415</v>
      </c>
      <c r="D72" s="2">
        <v>55.2</v>
      </c>
      <c r="E72" s="2">
        <v>3110</v>
      </c>
      <c r="F72" s="2">
        <v>109.7</v>
      </c>
      <c r="G72" s="2">
        <v>3672</v>
      </c>
      <c r="H72" s="2">
        <v>173.5</v>
      </c>
    </row>
    <row r="73" spans="1:8" ht="16.5" thickBot="1" x14ac:dyDescent="0.3">
      <c r="A73" s="2">
        <v>1531</v>
      </c>
      <c r="B73" s="2">
        <v>18.8</v>
      </c>
      <c r="C73" s="2">
        <v>2325</v>
      </c>
      <c r="D73" s="2">
        <v>53.3</v>
      </c>
      <c r="E73" s="2">
        <v>2985</v>
      </c>
      <c r="F73" s="2">
        <v>105.6</v>
      </c>
      <c r="G73" s="2">
        <v>3495</v>
      </c>
      <c r="H73" s="2">
        <v>166</v>
      </c>
    </row>
    <row r="74" spans="1:8" ht="16.5" thickBot="1" x14ac:dyDescent="0.3">
      <c r="A74" s="2">
        <v>1460</v>
      </c>
      <c r="B74" s="2">
        <v>17.899999999999999</v>
      </c>
      <c r="C74" s="2">
        <v>2216</v>
      </c>
      <c r="D74" s="2">
        <v>51.4</v>
      </c>
      <c r="E74" s="2">
        <v>2835</v>
      </c>
      <c r="F74" s="2">
        <v>100.5</v>
      </c>
      <c r="G74" s="2">
        <v>3300</v>
      </c>
      <c r="H74" s="2">
        <v>157.5</v>
      </c>
    </row>
    <row r="75" spans="1:8" ht="16.5" thickBot="1" x14ac:dyDescent="0.3">
      <c r="A75" s="2">
        <v>1391</v>
      </c>
      <c r="B75" s="2">
        <v>17.2</v>
      </c>
      <c r="C75" s="2">
        <v>2078</v>
      </c>
      <c r="D75" s="2">
        <v>47.3</v>
      </c>
      <c r="E75" s="2">
        <v>2650</v>
      </c>
      <c r="F75" s="2">
        <v>93.7</v>
      </c>
      <c r="G75" s="2">
        <v>3162</v>
      </c>
      <c r="H75" s="2">
        <v>150.5</v>
      </c>
    </row>
    <row r="76" spans="1:8" ht="16.5" thickBot="1" x14ac:dyDescent="0.3">
      <c r="A76" s="2">
        <v>1330</v>
      </c>
      <c r="B76" s="2">
        <v>16.600000000000001</v>
      </c>
      <c r="C76" s="2">
        <v>1978</v>
      </c>
      <c r="D76" s="2">
        <v>46</v>
      </c>
      <c r="E76" s="2">
        <v>2535</v>
      </c>
      <c r="F76" s="2">
        <v>90.1</v>
      </c>
      <c r="G76" s="2">
        <v>3023</v>
      </c>
      <c r="H76" s="2">
        <v>144.19999999999999</v>
      </c>
    </row>
    <row r="77" spans="1:8" ht="16.5" thickBot="1" x14ac:dyDescent="0.3">
      <c r="A77" s="2">
        <v>1253</v>
      </c>
      <c r="B77" s="2">
        <v>15.7</v>
      </c>
      <c r="C77" s="2">
        <v>1890</v>
      </c>
      <c r="D77" s="2">
        <v>44</v>
      </c>
      <c r="E77" s="2">
        <v>2410</v>
      </c>
      <c r="F77" s="2">
        <v>85.9</v>
      </c>
      <c r="G77" s="2">
        <v>2908</v>
      </c>
      <c r="H77" s="2">
        <v>139.4</v>
      </c>
    </row>
    <row r="78" spans="1:8" ht="16.5" thickBot="1" x14ac:dyDescent="0.3">
      <c r="A78" s="2">
        <v>1193</v>
      </c>
      <c r="B78" s="2">
        <v>15</v>
      </c>
      <c r="C78" s="2">
        <v>1780</v>
      </c>
      <c r="D78" s="2">
        <v>41.8</v>
      </c>
      <c r="E78" s="2">
        <v>2250</v>
      </c>
      <c r="F78" s="2">
        <v>81.099999999999994</v>
      </c>
      <c r="G78" s="2">
        <v>2727</v>
      </c>
      <c r="H78" s="2">
        <v>132.5</v>
      </c>
    </row>
    <row r="79" spans="1:8" ht="16.5" thickBot="1" x14ac:dyDescent="0.3">
      <c r="A79" s="2">
        <v>1112</v>
      </c>
      <c r="B79" s="2">
        <v>14.1</v>
      </c>
      <c r="C79" s="2">
        <v>1685</v>
      </c>
      <c r="D79" s="2">
        <v>39.700000000000003</v>
      </c>
      <c r="E79" s="2">
        <v>2100</v>
      </c>
      <c r="F79" s="2">
        <v>75.900000000000006</v>
      </c>
      <c r="G79" s="2">
        <v>2534</v>
      </c>
      <c r="H79" s="2">
        <v>123</v>
      </c>
    </row>
    <row r="80" spans="1:8" ht="16.5" thickBot="1" x14ac:dyDescent="0.3">
      <c r="A80" s="2">
        <v>1061</v>
      </c>
      <c r="B80" s="2">
        <v>13.7</v>
      </c>
      <c r="C80" s="2">
        <v>1560</v>
      </c>
      <c r="D80" s="2">
        <v>37.1</v>
      </c>
      <c r="E80" s="2">
        <v>1975</v>
      </c>
      <c r="F80" s="2">
        <v>71.5</v>
      </c>
      <c r="G80" s="2">
        <v>2388</v>
      </c>
      <c r="H80" s="2">
        <v>116.5</v>
      </c>
    </row>
    <row r="81" spans="1:24" ht="16.5" thickBot="1" x14ac:dyDescent="0.3">
      <c r="A81" s="2">
        <v>989</v>
      </c>
      <c r="B81" s="2">
        <v>13</v>
      </c>
      <c r="C81" s="2">
        <v>1470</v>
      </c>
      <c r="D81" s="2">
        <v>35.299999999999997</v>
      </c>
      <c r="E81" s="2">
        <v>1750</v>
      </c>
      <c r="F81" s="2">
        <v>64.2</v>
      </c>
      <c r="G81" s="2">
        <v>2243</v>
      </c>
      <c r="H81" s="2">
        <v>109.4</v>
      </c>
    </row>
    <row r="82" spans="1:24" ht="16.5" thickBot="1" x14ac:dyDescent="0.3">
      <c r="A82" s="2">
        <v>969</v>
      </c>
      <c r="B82" s="2">
        <v>13.2</v>
      </c>
      <c r="C82" s="2">
        <v>1380</v>
      </c>
      <c r="D82" s="2">
        <v>33.200000000000003</v>
      </c>
      <c r="E82" s="2">
        <v>1700</v>
      </c>
      <c r="F82" s="2">
        <v>62.6</v>
      </c>
      <c r="G82" s="2">
        <v>2096</v>
      </c>
      <c r="H82" s="2">
        <v>102.7</v>
      </c>
    </row>
    <row r="83" spans="1:24" ht="16.5" thickBot="1" x14ac:dyDescent="0.3">
      <c r="A83" s="2">
        <v>918</v>
      </c>
      <c r="B83" s="2">
        <v>13.7</v>
      </c>
      <c r="C83" s="2">
        <v>1240</v>
      </c>
      <c r="D83" s="2">
        <v>30.3</v>
      </c>
      <c r="E83" s="2">
        <v>1575</v>
      </c>
      <c r="F83" s="2">
        <v>58</v>
      </c>
      <c r="G83" s="2">
        <v>1920</v>
      </c>
      <c r="H83" s="2">
        <v>94.6</v>
      </c>
    </row>
    <row r="84" spans="1:24" ht="16.5" thickBot="1" x14ac:dyDescent="0.3">
      <c r="A84" s="2">
        <v>872</v>
      </c>
      <c r="B84" s="2">
        <v>14.1</v>
      </c>
      <c r="C84" s="2">
        <v>1145</v>
      </c>
      <c r="D84" s="2">
        <v>28.2</v>
      </c>
      <c r="E84" s="2">
        <v>1350</v>
      </c>
      <c r="F84" s="2">
        <v>51</v>
      </c>
      <c r="G84" s="2">
        <v>1722</v>
      </c>
      <c r="H84" s="2">
        <v>86.7</v>
      </c>
    </row>
    <row r="85" spans="1:24" ht="16.5" thickBot="1" x14ac:dyDescent="0.3">
      <c r="A85" s="2">
        <v>768</v>
      </c>
      <c r="B85" s="2">
        <v>14.7</v>
      </c>
      <c r="C85" s="2">
        <v>1060</v>
      </c>
      <c r="D85" s="2">
        <v>26.4</v>
      </c>
      <c r="E85" s="2">
        <v>1215</v>
      </c>
      <c r="F85" s="2">
        <v>46.5</v>
      </c>
      <c r="G85" s="2">
        <v>1570</v>
      </c>
      <c r="H85" s="2">
        <v>79.8</v>
      </c>
    </row>
    <row r="86" spans="1:24" ht="16.5" thickBot="1" x14ac:dyDescent="0.3">
      <c r="A86" s="2">
        <v>766</v>
      </c>
      <c r="B86" s="2">
        <v>14.7</v>
      </c>
      <c r="C86" s="2">
        <v>960</v>
      </c>
      <c r="D86" s="2">
        <v>25.3</v>
      </c>
      <c r="E86" s="2">
        <v>1090</v>
      </c>
      <c r="F86" s="2">
        <v>42</v>
      </c>
      <c r="G86" s="2">
        <v>1401</v>
      </c>
      <c r="H86" s="2">
        <v>71.5</v>
      </c>
    </row>
    <row r="87" spans="1:24" ht="16.5" thickBot="1" x14ac:dyDescent="0.3">
      <c r="A87" s="2">
        <v>646</v>
      </c>
      <c r="B87" s="2">
        <v>14.8</v>
      </c>
      <c r="C87" s="2">
        <v>865</v>
      </c>
      <c r="D87" s="2">
        <v>25.1</v>
      </c>
      <c r="E87" s="2">
        <v>990</v>
      </c>
      <c r="F87" s="2">
        <v>39.200000000000003</v>
      </c>
      <c r="G87" s="2">
        <v>1195</v>
      </c>
      <c r="H87" s="2">
        <v>62.4</v>
      </c>
    </row>
    <row r="88" spans="1:24" ht="16.5" thickBot="1" x14ac:dyDescent="0.3">
      <c r="A88" s="2">
        <v>608</v>
      </c>
      <c r="B88" s="2">
        <v>14.8</v>
      </c>
      <c r="C88" s="2">
        <v>720</v>
      </c>
      <c r="D88" s="2">
        <v>24.8</v>
      </c>
      <c r="E88" s="2">
        <v>935</v>
      </c>
      <c r="F88" s="2">
        <v>38.700000000000003</v>
      </c>
      <c r="G88" s="2">
        <v>1123</v>
      </c>
      <c r="H88" s="2">
        <v>55.7</v>
      </c>
    </row>
    <row r="89" spans="1:24" ht="16.5" thickBot="1" x14ac:dyDescent="0.3">
      <c r="A89" s="2">
        <v>543</v>
      </c>
      <c r="B89" s="2">
        <v>14.6</v>
      </c>
      <c r="C89" s="2">
        <v>590</v>
      </c>
      <c r="D89" s="2">
        <v>23.3</v>
      </c>
      <c r="E89" s="2">
        <v>760</v>
      </c>
      <c r="F89" s="2">
        <v>36.5</v>
      </c>
      <c r="G89" s="2">
        <v>925</v>
      </c>
      <c r="H89" s="2">
        <v>52</v>
      </c>
    </row>
    <row r="90" spans="1:24" ht="16.5" thickBot="1" x14ac:dyDescent="0.3">
      <c r="A90" s="2">
        <v>470</v>
      </c>
      <c r="B90" s="2">
        <v>14.1</v>
      </c>
      <c r="C90" s="2">
        <v>572</v>
      </c>
      <c r="D90" s="2">
        <v>32.1</v>
      </c>
      <c r="E90" s="2">
        <v>640</v>
      </c>
      <c r="F90" s="2">
        <v>34</v>
      </c>
      <c r="G90" s="2">
        <v>736</v>
      </c>
      <c r="H90" s="2">
        <v>45.2</v>
      </c>
    </row>
    <row r="91" spans="1:24" ht="16.5" thickBot="1" x14ac:dyDescent="0.3">
      <c r="A91" s="2">
        <v>369</v>
      </c>
      <c r="B91" s="2">
        <v>13.1</v>
      </c>
      <c r="E91" s="2">
        <v>580</v>
      </c>
      <c r="F91" s="2">
        <v>31.5</v>
      </c>
      <c r="G91" s="2">
        <v>580</v>
      </c>
      <c r="H91" s="2">
        <v>42</v>
      </c>
    </row>
    <row r="92" spans="1:24" ht="16.5" thickBot="1" x14ac:dyDescent="0.3">
      <c r="A92" s="2">
        <v>288</v>
      </c>
      <c r="B92" s="2">
        <v>12</v>
      </c>
      <c r="E92" s="2">
        <v>470</v>
      </c>
      <c r="F92" s="2">
        <v>29.5</v>
      </c>
      <c r="G92" s="2">
        <v>479</v>
      </c>
      <c r="H92" s="2">
        <v>37.799999999999997</v>
      </c>
      <c r="X92" t="s">
        <v>15</v>
      </c>
    </row>
    <row r="93" spans="1:24" ht="16.5" thickBot="1" x14ac:dyDescent="0.3">
      <c r="A93" s="2"/>
      <c r="E93" s="2">
        <v>350</v>
      </c>
      <c r="F93" s="2">
        <v>25.8</v>
      </c>
    </row>
    <row r="94" spans="1:24" ht="16.5" thickBot="1" x14ac:dyDescent="0.3">
      <c r="E94" s="2">
        <v>280</v>
      </c>
      <c r="F94" s="2">
        <v>23.4</v>
      </c>
    </row>
    <row r="95" spans="1:24" x14ac:dyDescent="0.25">
      <c r="E95" s="4"/>
      <c r="F95" s="4"/>
    </row>
    <row r="96" spans="1:24" x14ac:dyDescent="0.25">
      <c r="E96" s="4"/>
      <c r="F96" s="4"/>
    </row>
    <row r="97" spans="1:8" x14ac:dyDescent="0.25">
      <c r="E97" s="4"/>
      <c r="F97" s="4"/>
    </row>
    <row r="98" spans="1:8" x14ac:dyDescent="0.25">
      <c r="E98" s="4"/>
      <c r="F98" s="4"/>
    </row>
    <row r="99" spans="1:8" x14ac:dyDescent="0.25">
      <c r="E99" s="4"/>
      <c r="F99" s="4"/>
    </row>
    <row r="100" spans="1:8" x14ac:dyDescent="0.25">
      <c r="E100" s="4"/>
      <c r="F100" s="4"/>
    </row>
    <row r="101" spans="1:8" x14ac:dyDescent="0.25">
      <c r="E101" s="4"/>
      <c r="F101" s="4"/>
    </row>
    <row r="102" spans="1:8" x14ac:dyDescent="0.25">
      <c r="E102" s="4"/>
      <c r="F102" s="4"/>
    </row>
    <row r="103" spans="1:8" x14ac:dyDescent="0.25">
      <c r="E103" s="4"/>
      <c r="F103" s="4"/>
    </row>
    <row r="104" spans="1:8" x14ac:dyDescent="0.25">
      <c r="A104" s="10" t="s">
        <v>38</v>
      </c>
      <c r="B104" s="10"/>
      <c r="C104" s="10" t="s">
        <v>39</v>
      </c>
      <c r="D104" s="10"/>
      <c r="E104" s="11" t="s">
        <v>40</v>
      </c>
      <c r="F104" s="11"/>
      <c r="G104" s="10" t="s">
        <v>41</v>
      </c>
      <c r="H104" s="10"/>
    </row>
    <row r="105" spans="1:8" ht="16.5" thickBot="1" x14ac:dyDescent="0.3">
      <c r="A105" t="s">
        <v>6</v>
      </c>
      <c r="B105" t="s">
        <v>5</v>
      </c>
      <c r="C105" t="s">
        <v>6</v>
      </c>
      <c r="D105" t="s">
        <v>5</v>
      </c>
      <c r="E105" t="s">
        <v>6</v>
      </c>
      <c r="F105" t="s">
        <v>5</v>
      </c>
      <c r="G105" t="s">
        <v>6</v>
      </c>
      <c r="H105" t="s">
        <v>5</v>
      </c>
    </row>
    <row r="106" spans="1:8" ht="16.5" thickBot="1" x14ac:dyDescent="0.3">
      <c r="A106" s="2">
        <v>2272</v>
      </c>
      <c r="B106" s="2">
        <v>36</v>
      </c>
      <c r="C106" s="2">
        <v>2752</v>
      </c>
      <c r="D106" s="2">
        <v>55.8</v>
      </c>
      <c r="E106" s="2">
        <v>3162</v>
      </c>
      <c r="F106" s="2">
        <v>79.8</v>
      </c>
      <c r="G106" s="2">
        <v>3519</v>
      </c>
      <c r="H106" s="2">
        <v>105.2</v>
      </c>
    </row>
    <row r="107" spans="1:8" ht="16.5" thickBot="1" x14ac:dyDescent="0.3">
      <c r="A107" s="2">
        <v>2251</v>
      </c>
      <c r="B107" s="2">
        <v>35.799999999999997</v>
      </c>
      <c r="C107" s="2">
        <v>2679</v>
      </c>
      <c r="D107" s="2">
        <v>54.4</v>
      </c>
      <c r="E107" s="2">
        <v>3081</v>
      </c>
      <c r="F107" s="2">
        <v>77.8</v>
      </c>
      <c r="G107" s="2">
        <v>3415</v>
      </c>
      <c r="H107" s="2">
        <v>102.5</v>
      </c>
    </row>
    <row r="108" spans="1:8" ht="16.5" thickBot="1" x14ac:dyDescent="0.3">
      <c r="A108" s="2">
        <v>2195</v>
      </c>
      <c r="B108" s="2">
        <v>35</v>
      </c>
      <c r="C108" s="2">
        <v>2605</v>
      </c>
      <c r="D108" s="2">
        <v>53</v>
      </c>
      <c r="E108" s="2">
        <v>2979</v>
      </c>
      <c r="F108" s="2">
        <v>75</v>
      </c>
      <c r="G108" s="2">
        <v>3302</v>
      </c>
      <c r="H108" s="2">
        <v>99.3</v>
      </c>
    </row>
    <row r="109" spans="1:8" ht="16.5" thickBot="1" x14ac:dyDescent="0.3">
      <c r="A109" s="2">
        <v>2140</v>
      </c>
      <c r="B109" s="2">
        <v>34.299999999999997</v>
      </c>
      <c r="C109" s="2">
        <v>2527</v>
      </c>
      <c r="D109" s="2">
        <v>51.5</v>
      </c>
      <c r="E109" s="2">
        <v>2879</v>
      </c>
      <c r="F109" s="2">
        <v>72.599999999999994</v>
      </c>
      <c r="G109" s="2">
        <v>3203</v>
      </c>
      <c r="H109" s="2">
        <v>96.5</v>
      </c>
    </row>
    <row r="110" spans="1:8" ht="16.5" thickBot="1" x14ac:dyDescent="0.3">
      <c r="A110" s="2">
        <v>2082</v>
      </c>
      <c r="B110" s="2">
        <v>33.4</v>
      </c>
      <c r="C110" s="2">
        <v>2443</v>
      </c>
      <c r="D110" s="2">
        <v>50.1</v>
      </c>
      <c r="E110" s="2">
        <v>2790</v>
      </c>
      <c r="F110" s="2">
        <v>70.400000000000006</v>
      </c>
      <c r="G110" s="2">
        <v>3095</v>
      </c>
      <c r="H110" s="2">
        <v>93.3</v>
      </c>
    </row>
    <row r="111" spans="1:8" ht="16.5" thickBot="1" x14ac:dyDescent="0.3">
      <c r="A111" s="2">
        <v>2020</v>
      </c>
      <c r="B111" s="2">
        <v>32.4</v>
      </c>
      <c r="C111" s="2">
        <v>2364</v>
      </c>
      <c r="D111" s="2">
        <v>48.5</v>
      </c>
      <c r="E111" s="2">
        <v>2700</v>
      </c>
      <c r="F111" s="2">
        <v>68.2</v>
      </c>
      <c r="G111" s="2">
        <v>2991</v>
      </c>
      <c r="H111" s="2">
        <v>90</v>
      </c>
    </row>
    <row r="112" spans="1:8" ht="16.5" thickBot="1" x14ac:dyDescent="0.3">
      <c r="A112" s="2">
        <v>1954</v>
      </c>
      <c r="B112" s="2">
        <v>31.5</v>
      </c>
      <c r="C112" s="2">
        <v>2282</v>
      </c>
      <c r="D112" s="2">
        <v>47</v>
      </c>
      <c r="E112" s="2">
        <v>2597</v>
      </c>
      <c r="F112" s="2">
        <v>65.900000000000006</v>
      </c>
      <c r="G112" s="2">
        <v>2868</v>
      </c>
      <c r="H112" s="2">
        <v>86.5</v>
      </c>
    </row>
    <row r="113" spans="1:8" ht="16.5" thickBot="1" x14ac:dyDescent="0.3">
      <c r="A113" s="2">
        <v>1885</v>
      </c>
      <c r="B113" s="2">
        <v>30.5</v>
      </c>
      <c r="C113" s="2">
        <v>2187</v>
      </c>
      <c r="D113" s="2">
        <v>45.2</v>
      </c>
      <c r="E113" s="2">
        <v>2485</v>
      </c>
      <c r="F113" s="2">
        <v>63</v>
      </c>
      <c r="G113" s="2">
        <v>2765</v>
      </c>
      <c r="H113" s="2">
        <v>83</v>
      </c>
    </row>
    <row r="114" spans="1:8" ht="16.5" thickBot="1" x14ac:dyDescent="0.3">
      <c r="A114" s="2">
        <v>1810</v>
      </c>
      <c r="B114" s="2">
        <v>29.4</v>
      </c>
      <c r="C114" s="2">
        <v>2105</v>
      </c>
      <c r="D114" s="2">
        <v>43.6</v>
      </c>
      <c r="E114" s="2">
        <v>2377</v>
      </c>
      <c r="F114" s="2">
        <v>60.8</v>
      </c>
      <c r="G114" s="2">
        <v>2659</v>
      </c>
      <c r="H114" s="2">
        <v>79.5</v>
      </c>
    </row>
    <row r="115" spans="1:8" ht="16.5" thickBot="1" x14ac:dyDescent="0.3">
      <c r="A115" s="2">
        <v>1715</v>
      </c>
      <c r="B115" s="2">
        <v>28</v>
      </c>
      <c r="C115" s="2">
        <v>1980</v>
      </c>
      <c r="D115" s="2">
        <v>41.3</v>
      </c>
      <c r="E115" s="2">
        <v>2227</v>
      </c>
      <c r="F115" s="2">
        <v>57.2</v>
      </c>
      <c r="G115" s="2">
        <v>2483</v>
      </c>
      <c r="H115" s="2">
        <v>75.400000000000006</v>
      </c>
    </row>
    <row r="116" spans="1:8" ht="16.5" thickBot="1" x14ac:dyDescent="0.3">
      <c r="A116" s="2">
        <v>1635</v>
      </c>
      <c r="B116" s="2">
        <v>26.9</v>
      </c>
      <c r="C116" s="2">
        <v>1895</v>
      </c>
      <c r="D116" s="2">
        <v>39.6</v>
      </c>
      <c r="E116" s="2">
        <v>2124</v>
      </c>
      <c r="F116" s="2">
        <v>54.7</v>
      </c>
      <c r="G116" s="2">
        <v>2333</v>
      </c>
      <c r="H116" s="2">
        <v>71</v>
      </c>
    </row>
    <row r="117" spans="1:8" ht="16.5" thickBot="1" x14ac:dyDescent="0.3">
      <c r="A117" s="2">
        <v>1560</v>
      </c>
      <c r="B117" s="2">
        <v>25.7</v>
      </c>
      <c r="C117" s="2">
        <v>1806</v>
      </c>
      <c r="D117" s="2">
        <v>38</v>
      </c>
      <c r="E117" s="2">
        <v>2030</v>
      </c>
      <c r="F117" s="2">
        <v>52.2</v>
      </c>
      <c r="G117" s="2">
        <v>2203</v>
      </c>
      <c r="H117" s="2">
        <v>67.2</v>
      </c>
    </row>
    <row r="118" spans="1:8" ht="16.5" thickBot="1" x14ac:dyDescent="0.3">
      <c r="A118" s="2">
        <v>1477</v>
      </c>
      <c r="B118" s="2">
        <v>24.5</v>
      </c>
      <c r="C118" s="2">
        <v>1718</v>
      </c>
      <c r="D118" s="2">
        <v>36.299999999999997</v>
      </c>
      <c r="E118" s="2">
        <v>1935</v>
      </c>
      <c r="F118" s="2">
        <v>50.3</v>
      </c>
      <c r="G118" s="2">
        <v>2088</v>
      </c>
      <c r="H118" s="2">
        <v>64.5</v>
      </c>
    </row>
    <row r="119" spans="1:8" ht="16.5" thickBot="1" x14ac:dyDescent="0.3">
      <c r="A119" s="2">
        <v>1400</v>
      </c>
      <c r="B119" s="2">
        <v>23.4</v>
      </c>
      <c r="C119" s="2">
        <v>1622</v>
      </c>
      <c r="D119" s="2">
        <v>34.4</v>
      </c>
      <c r="E119" s="2">
        <v>1828</v>
      </c>
      <c r="F119" s="2">
        <v>47.7</v>
      </c>
      <c r="G119" s="2">
        <v>1950</v>
      </c>
      <c r="H119" s="2">
        <v>61.2</v>
      </c>
    </row>
    <row r="120" spans="1:8" ht="16.5" thickBot="1" x14ac:dyDescent="0.3">
      <c r="A120" s="2">
        <v>1320</v>
      </c>
      <c r="B120" s="2">
        <v>22.2</v>
      </c>
      <c r="C120" s="2">
        <v>1524</v>
      </c>
      <c r="D120" s="2">
        <v>32.5</v>
      </c>
      <c r="E120" s="2">
        <v>1703</v>
      </c>
      <c r="F120" s="2">
        <v>44.7</v>
      </c>
      <c r="G120" s="2">
        <v>1870</v>
      </c>
      <c r="H120" s="2">
        <v>57.5</v>
      </c>
    </row>
    <row r="121" spans="1:8" ht="16.5" thickBot="1" x14ac:dyDescent="0.3">
      <c r="A121" s="2">
        <v>1205</v>
      </c>
      <c r="B121" s="2">
        <v>20.5</v>
      </c>
      <c r="C121" s="2">
        <v>1425</v>
      </c>
      <c r="D121" s="2">
        <v>30.6</v>
      </c>
      <c r="E121" s="2">
        <v>1593</v>
      </c>
      <c r="F121" s="2">
        <v>42.1</v>
      </c>
      <c r="G121" s="2">
        <v>1724</v>
      </c>
      <c r="H121" s="2">
        <v>54</v>
      </c>
    </row>
    <row r="122" spans="1:8" ht="16.5" thickBot="1" x14ac:dyDescent="0.3">
      <c r="A122" s="2">
        <v>1105</v>
      </c>
      <c r="B122" s="2">
        <v>19</v>
      </c>
      <c r="C122" s="2">
        <v>1329</v>
      </c>
      <c r="D122" s="2">
        <v>28.8</v>
      </c>
      <c r="E122" s="2">
        <v>1481</v>
      </c>
      <c r="F122" s="2">
        <v>39.5</v>
      </c>
      <c r="G122" s="2">
        <v>1594</v>
      </c>
      <c r="H122" s="2">
        <v>50.1</v>
      </c>
    </row>
    <row r="123" spans="1:8" ht="16.5" thickBot="1" x14ac:dyDescent="0.3">
      <c r="A123" s="2">
        <v>1030</v>
      </c>
      <c r="B123" s="2">
        <v>17.899999999999999</v>
      </c>
      <c r="C123" s="2">
        <v>1193</v>
      </c>
      <c r="D123" s="2">
        <v>26.1</v>
      </c>
      <c r="E123" s="2">
        <v>1391</v>
      </c>
      <c r="F123" s="2">
        <v>37.200000000000003</v>
      </c>
      <c r="G123" s="2">
        <v>1465</v>
      </c>
      <c r="H123" s="2">
        <v>46.6</v>
      </c>
    </row>
    <row r="124" spans="1:8" ht="16.5" thickBot="1" x14ac:dyDescent="0.3">
      <c r="A124" s="2">
        <v>965</v>
      </c>
      <c r="B124" s="2">
        <v>17.7</v>
      </c>
      <c r="C124" s="2">
        <v>1065</v>
      </c>
      <c r="D124" s="2">
        <v>23.6</v>
      </c>
      <c r="E124" s="2">
        <v>1233</v>
      </c>
      <c r="F124" s="2">
        <v>33.5</v>
      </c>
      <c r="G124" s="2">
        <v>1334</v>
      </c>
      <c r="H124" s="2">
        <v>43.1</v>
      </c>
    </row>
    <row r="125" spans="1:8" ht="16.5" thickBot="1" x14ac:dyDescent="0.3">
      <c r="C125" s="2">
        <v>990</v>
      </c>
      <c r="D125" s="2">
        <v>22.5</v>
      </c>
      <c r="E125" s="2">
        <v>1122</v>
      </c>
      <c r="F125" s="2">
        <v>30.8</v>
      </c>
      <c r="G125" s="2">
        <v>1229</v>
      </c>
      <c r="H125" s="2">
        <v>39.5</v>
      </c>
    </row>
    <row r="126" spans="1:8" ht="16.5" thickBot="1" x14ac:dyDescent="0.3">
      <c r="E126" s="2">
        <v>986</v>
      </c>
      <c r="F126" s="2">
        <v>27.9</v>
      </c>
      <c r="G126" s="2">
        <v>1130</v>
      </c>
      <c r="H126" s="2">
        <v>37.1</v>
      </c>
    </row>
    <row r="127" spans="1:8" ht="16.5" thickBot="1" x14ac:dyDescent="0.3">
      <c r="E127" s="4"/>
      <c r="F127" s="4"/>
      <c r="G127" s="2"/>
      <c r="H127" s="2"/>
    </row>
    <row r="128" spans="1:8" ht="16.5" thickBot="1" x14ac:dyDescent="0.3">
      <c r="E128" s="4"/>
      <c r="F128" s="4"/>
      <c r="G128" s="2"/>
      <c r="H128" s="2"/>
    </row>
    <row r="129" spans="1:8" ht="16.5" thickBot="1" x14ac:dyDescent="0.3">
      <c r="E129" s="4"/>
      <c r="F129" s="4"/>
      <c r="G129" s="2"/>
      <c r="H129" s="2"/>
    </row>
    <row r="130" spans="1:8" ht="16.5" thickBot="1" x14ac:dyDescent="0.3">
      <c r="E130" s="4"/>
      <c r="F130" s="4"/>
      <c r="G130" s="2"/>
      <c r="H130" s="2"/>
    </row>
    <row r="131" spans="1:8" ht="16.5" thickBot="1" x14ac:dyDescent="0.3">
      <c r="E131" s="4"/>
      <c r="F131" s="4"/>
      <c r="G131" s="2"/>
      <c r="H131" s="2"/>
    </row>
    <row r="132" spans="1:8" ht="16.5" thickBot="1" x14ac:dyDescent="0.3">
      <c r="E132" s="4"/>
      <c r="F132" s="4"/>
      <c r="G132" s="2"/>
      <c r="H132" s="2"/>
    </row>
    <row r="133" spans="1:8" ht="16.5" thickBot="1" x14ac:dyDescent="0.3">
      <c r="E133" s="4"/>
      <c r="F133" s="4"/>
      <c r="G133" s="2"/>
      <c r="H133" s="2"/>
    </row>
    <row r="134" spans="1:8" ht="16.5" thickBot="1" x14ac:dyDescent="0.3">
      <c r="E134" s="4"/>
      <c r="F134" s="4"/>
      <c r="G134" s="2"/>
      <c r="H134" s="2"/>
    </row>
    <row r="135" spans="1:8" ht="16.5" thickBot="1" x14ac:dyDescent="0.3">
      <c r="E135" s="4"/>
      <c r="F135" s="4"/>
      <c r="G135" s="2">
        <v>958</v>
      </c>
      <c r="H135" s="2">
        <v>33.299999999999997</v>
      </c>
    </row>
    <row r="136" spans="1:8" x14ac:dyDescent="0.25">
      <c r="E136" s="4"/>
      <c r="F136" s="4"/>
    </row>
    <row r="137" spans="1:8" x14ac:dyDescent="0.25">
      <c r="A137" s="10" t="s">
        <v>42</v>
      </c>
      <c r="B137" s="10"/>
      <c r="C137" s="10" t="s">
        <v>43</v>
      </c>
      <c r="D137" s="10"/>
      <c r="E137" s="4"/>
      <c r="F137" s="4"/>
    </row>
    <row r="138" spans="1:8" ht="16.5" thickBot="1" x14ac:dyDescent="0.3">
      <c r="A138" t="s">
        <v>6</v>
      </c>
      <c r="B138" t="s">
        <v>5</v>
      </c>
      <c r="C138" t="s">
        <v>6</v>
      </c>
      <c r="D138" t="s">
        <v>5</v>
      </c>
      <c r="E138" s="4"/>
      <c r="F138" s="4"/>
    </row>
    <row r="139" spans="1:8" ht="16.5" thickBot="1" x14ac:dyDescent="0.3">
      <c r="A139" s="2">
        <v>4110</v>
      </c>
      <c r="B139" s="2">
        <v>163.19999999999999</v>
      </c>
      <c r="C139" s="2">
        <v>4300</v>
      </c>
      <c r="D139" s="2">
        <v>189</v>
      </c>
      <c r="E139" s="4"/>
      <c r="F139" s="4"/>
    </row>
    <row r="140" spans="1:8" ht="16.5" thickBot="1" x14ac:dyDescent="0.3">
      <c r="A140" s="2">
        <v>3980</v>
      </c>
      <c r="B140" s="2">
        <v>158.19999999999999</v>
      </c>
      <c r="C140" s="2">
        <v>4233</v>
      </c>
      <c r="D140" s="2">
        <v>188.5</v>
      </c>
      <c r="E140" s="4"/>
      <c r="F140" s="4"/>
    </row>
    <row r="141" spans="1:8" ht="16.5" thickBot="1" x14ac:dyDescent="0.3">
      <c r="A141" s="2">
        <v>3845</v>
      </c>
      <c r="B141" s="2">
        <v>153.19999999999999</v>
      </c>
      <c r="C141" s="2">
        <v>4129</v>
      </c>
      <c r="D141" s="2">
        <v>186.3</v>
      </c>
      <c r="E141" s="4"/>
      <c r="F141" s="4"/>
    </row>
    <row r="142" spans="1:8" ht="16.5" thickBot="1" x14ac:dyDescent="0.3">
      <c r="A142" s="2">
        <v>3730</v>
      </c>
      <c r="B142" s="2">
        <v>148.6</v>
      </c>
      <c r="C142" s="2">
        <v>4008</v>
      </c>
      <c r="D142" s="2">
        <v>181.3</v>
      </c>
      <c r="E142" s="4"/>
      <c r="F142" s="4"/>
    </row>
    <row r="143" spans="1:8" ht="16.5" thickBot="1" x14ac:dyDescent="0.3">
      <c r="A143" s="2">
        <v>3612</v>
      </c>
      <c r="B143" s="2">
        <v>144.19999999999999</v>
      </c>
      <c r="C143" s="2">
        <v>3889</v>
      </c>
      <c r="D143" s="2">
        <v>175.9</v>
      </c>
      <c r="E143" s="4"/>
      <c r="F143" s="4"/>
    </row>
    <row r="144" spans="1:8" ht="16.5" thickBot="1" x14ac:dyDescent="0.3">
      <c r="A144" s="2">
        <v>3480</v>
      </c>
      <c r="B144" s="2">
        <v>139</v>
      </c>
      <c r="C144" s="2">
        <v>3759</v>
      </c>
      <c r="D144" s="2">
        <v>170.7</v>
      </c>
      <c r="E144" s="4"/>
      <c r="F144" s="4"/>
    </row>
    <row r="145" spans="1:9" ht="16.5" thickBot="1" x14ac:dyDescent="0.3">
      <c r="A145" s="2">
        <v>3340</v>
      </c>
      <c r="B145" s="2">
        <v>133.6</v>
      </c>
      <c r="C145" s="2">
        <v>3639</v>
      </c>
      <c r="D145" s="2">
        <v>165.1</v>
      </c>
      <c r="E145" s="4"/>
      <c r="F145" s="4"/>
    </row>
    <row r="146" spans="1:9" ht="16.5" thickBot="1" x14ac:dyDescent="0.3">
      <c r="A146" s="2">
        <v>3240</v>
      </c>
      <c r="B146" s="2">
        <v>130.19999999999999</v>
      </c>
      <c r="C146" s="2">
        <v>3486</v>
      </c>
      <c r="D146" s="2">
        <v>157.1</v>
      </c>
      <c r="E146" s="4"/>
      <c r="F146" s="4"/>
    </row>
    <row r="147" spans="1:9" ht="16.5" thickBot="1" x14ac:dyDescent="0.3">
      <c r="A147" s="2">
        <v>3111</v>
      </c>
      <c r="B147" s="2">
        <v>125.2</v>
      </c>
      <c r="C147" s="2">
        <v>3295</v>
      </c>
      <c r="D147" s="2">
        <v>149</v>
      </c>
      <c r="E147" s="4"/>
      <c r="F147" s="4"/>
    </row>
    <row r="148" spans="1:9" ht="16.5" thickBot="1" x14ac:dyDescent="0.3">
      <c r="A148" s="2">
        <v>2935</v>
      </c>
      <c r="B148" s="2">
        <v>118.7</v>
      </c>
      <c r="C148" s="2">
        <v>3130</v>
      </c>
      <c r="D148" s="2">
        <v>143.4</v>
      </c>
      <c r="E148" s="4"/>
      <c r="F148" s="4"/>
    </row>
    <row r="149" spans="1:9" ht="16.5" thickBot="1" x14ac:dyDescent="0.3">
      <c r="A149" s="2">
        <v>2795</v>
      </c>
      <c r="B149" s="2">
        <v>113.2</v>
      </c>
      <c r="C149" s="2">
        <v>3029</v>
      </c>
      <c r="D149" s="2">
        <v>136.80000000000001</v>
      </c>
      <c r="E149" s="4"/>
      <c r="F149" s="4"/>
    </row>
    <row r="150" spans="1:9" ht="16.5" thickBot="1" x14ac:dyDescent="0.3">
      <c r="A150" s="2">
        <v>2610</v>
      </c>
      <c r="B150" s="2">
        <v>106</v>
      </c>
      <c r="C150" s="2">
        <v>2867</v>
      </c>
      <c r="D150" s="2">
        <v>132.30000000000001</v>
      </c>
      <c r="E150" s="4"/>
      <c r="F150" s="4"/>
    </row>
    <row r="151" spans="1:9" ht="16.5" thickBot="1" x14ac:dyDescent="0.3">
      <c r="A151" s="2">
        <v>2440</v>
      </c>
      <c r="B151" s="2">
        <v>98.8</v>
      </c>
      <c r="C151" s="2">
        <v>2710</v>
      </c>
      <c r="D151" s="2">
        <v>123</v>
      </c>
      <c r="E151" s="4"/>
      <c r="F151" s="4"/>
    </row>
    <row r="152" spans="1:9" ht="16.5" thickBot="1" x14ac:dyDescent="0.3">
      <c r="A152" s="2">
        <v>2310</v>
      </c>
      <c r="B152" s="2">
        <v>94.2</v>
      </c>
      <c r="C152" s="2">
        <v>2546</v>
      </c>
      <c r="D152" s="2">
        <v>117.5</v>
      </c>
      <c r="E152" s="4"/>
      <c r="F152" s="4"/>
    </row>
    <row r="153" spans="1:9" ht="16.5" thickBot="1" x14ac:dyDescent="0.3">
      <c r="A153" s="2">
        <v>2200</v>
      </c>
      <c r="B153" s="2">
        <v>90.1</v>
      </c>
      <c r="C153" s="2">
        <v>2376</v>
      </c>
      <c r="D153" s="2">
        <v>110.7</v>
      </c>
      <c r="E153" s="4"/>
      <c r="F153" t="s">
        <v>28</v>
      </c>
      <c r="G153" t="s">
        <v>29</v>
      </c>
      <c r="H153" t="s">
        <v>30</v>
      </c>
      <c r="I153" t="s">
        <v>31</v>
      </c>
    </row>
    <row r="154" spans="1:9" ht="16.5" thickBot="1" x14ac:dyDescent="0.3">
      <c r="A154" s="2">
        <v>2030</v>
      </c>
      <c r="B154" s="2">
        <v>83.6</v>
      </c>
      <c r="C154" s="2">
        <v>2195</v>
      </c>
      <c r="D154" s="2">
        <v>103</v>
      </c>
      <c r="E154" s="4"/>
      <c r="F154">
        <v>20.8</v>
      </c>
      <c r="G154">
        <v>93.03</v>
      </c>
      <c r="H154">
        <f>LOG10(F154)</f>
        <v>1.3180633349627615</v>
      </c>
      <c r="I154">
        <f>LOG10(G154)</f>
        <v>1.9686230209569888</v>
      </c>
    </row>
    <row r="155" spans="1:9" ht="16.5" thickBot="1" x14ac:dyDescent="0.3">
      <c r="A155" s="2">
        <v>1900</v>
      </c>
      <c r="B155" s="2">
        <v>78.8</v>
      </c>
      <c r="C155" s="2">
        <v>2039</v>
      </c>
      <c r="D155" s="2">
        <v>96</v>
      </c>
      <c r="E155" s="4"/>
      <c r="F155">
        <v>22.8</v>
      </c>
      <c r="G155">
        <v>68.266999999999996</v>
      </c>
      <c r="H155">
        <f t="shared" ref="H155:I162" si="0">LOG10(F155)</f>
        <v>1.3579348470004537</v>
      </c>
      <c r="I155">
        <f t="shared" si="0"/>
        <v>1.8342108181574783</v>
      </c>
    </row>
    <row r="156" spans="1:9" ht="16.5" thickBot="1" x14ac:dyDescent="0.3">
      <c r="A156" s="2">
        <v>1660</v>
      </c>
      <c r="B156" s="2">
        <v>69.8</v>
      </c>
      <c r="C156" s="2">
        <v>1905</v>
      </c>
      <c r="D156" s="2">
        <v>87.5</v>
      </c>
      <c r="E156" s="4"/>
      <c r="F156">
        <v>24.8</v>
      </c>
      <c r="G156">
        <v>52.506999999999998</v>
      </c>
      <c r="H156">
        <f t="shared" si="0"/>
        <v>1.3944516808262162</v>
      </c>
      <c r="I156">
        <f t="shared" si="0"/>
        <v>1.720217205476825</v>
      </c>
    </row>
    <row r="157" spans="1:9" ht="16.5" thickBot="1" x14ac:dyDescent="0.3">
      <c r="A157" s="2">
        <v>1630</v>
      </c>
      <c r="B157" s="2">
        <v>68.599999999999994</v>
      </c>
      <c r="C157" s="2">
        <v>1676</v>
      </c>
      <c r="D157" s="2">
        <v>79.900000000000006</v>
      </c>
      <c r="E157" s="4"/>
      <c r="F157">
        <v>25.8</v>
      </c>
      <c r="G157">
        <v>47.024000000000001</v>
      </c>
      <c r="H157">
        <f t="shared" si="0"/>
        <v>1.4116197059632303</v>
      </c>
      <c r="I157">
        <f t="shared" si="0"/>
        <v>1.6723195687285373</v>
      </c>
    </row>
    <row r="158" spans="1:9" ht="16.5" thickBot="1" x14ac:dyDescent="0.3">
      <c r="A158" s="2">
        <v>1420</v>
      </c>
      <c r="B158" s="2">
        <v>61</v>
      </c>
      <c r="C158" s="2">
        <v>1531</v>
      </c>
      <c r="D158" s="2">
        <v>74</v>
      </c>
      <c r="E158" s="4"/>
      <c r="F158">
        <v>26.9</v>
      </c>
      <c r="G158">
        <v>41.947000000000003</v>
      </c>
      <c r="H158">
        <f t="shared" si="0"/>
        <v>1.4297522800024081</v>
      </c>
      <c r="I158">
        <f t="shared" si="0"/>
        <v>1.6227009060458886</v>
      </c>
    </row>
    <row r="159" spans="1:9" ht="16.5" thickBot="1" x14ac:dyDescent="0.3">
      <c r="A159" s="2">
        <v>1300</v>
      </c>
      <c r="B159" s="2">
        <v>56.5</v>
      </c>
      <c r="C159" s="2">
        <v>1373</v>
      </c>
      <c r="D159" s="2">
        <v>67.900000000000006</v>
      </c>
      <c r="E159" s="4"/>
      <c r="F159">
        <v>28.9</v>
      </c>
      <c r="G159">
        <v>34.994999999999997</v>
      </c>
      <c r="H159">
        <f t="shared" si="0"/>
        <v>1.4608978427565478</v>
      </c>
      <c r="I159">
        <f t="shared" si="0"/>
        <v>1.5440059978494338</v>
      </c>
    </row>
    <row r="160" spans="1:9" ht="16.5" thickBot="1" x14ac:dyDescent="0.3">
      <c r="A160" s="6">
        <v>1160</v>
      </c>
      <c r="B160" s="6">
        <v>50.8</v>
      </c>
      <c r="C160" s="2">
        <v>1183</v>
      </c>
      <c r="D160" s="2">
        <v>59.4</v>
      </c>
      <c r="E160" s="4"/>
      <c r="F160">
        <v>31</v>
      </c>
      <c r="G160">
        <v>30.088999999999999</v>
      </c>
      <c r="H160">
        <f t="shared" si="0"/>
        <v>1.4913616938342726</v>
      </c>
      <c r="I160">
        <f t="shared" si="0"/>
        <v>1.4784077543170611</v>
      </c>
    </row>
    <row r="161" spans="1:9" ht="16.5" thickBot="1" x14ac:dyDescent="0.3">
      <c r="A161" s="2">
        <v>942</v>
      </c>
      <c r="B161" s="2">
        <v>44</v>
      </c>
      <c r="C161" s="2">
        <v>980</v>
      </c>
      <c r="D161" s="2">
        <v>51.4</v>
      </c>
      <c r="E161" s="4"/>
      <c r="F161" s="5">
        <v>33.1</v>
      </c>
      <c r="G161" s="5">
        <v>26.331</v>
      </c>
      <c r="H161">
        <f t="shared" si="0"/>
        <v>1.5198279937757189</v>
      </c>
      <c r="I161">
        <f t="shared" si="0"/>
        <v>1.420467353076253</v>
      </c>
    </row>
    <row r="162" spans="1:9" x14ac:dyDescent="0.25">
      <c r="E162" s="4"/>
      <c r="F162" s="4">
        <v>35.200000000000003</v>
      </c>
      <c r="G162">
        <v>23.405999999999999</v>
      </c>
      <c r="H162">
        <f t="shared" si="0"/>
        <v>1.546542663478131</v>
      </c>
      <c r="I162">
        <f t="shared" si="0"/>
        <v>1.3693272006954349</v>
      </c>
    </row>
    <row r="163" spans="1:9" x14ac:dyDescent="0.25">
      <c r="E163" s="4"/>
      <c r="F163" s="5">
        <v>36.200000000000003</v>
      </c>
      <c r="G163" s="5">
        <v>22.129000000000001</v>
      </c>
      <c r="H163">
        <f>LOG10(F163)</f>
        <v>1.5587085705331658</v>
      </c>
      <c r="I163">
        <f>LOG10(G163)</f>
        <v>1.3449617887896825</v>
      </c>
    </row>
    <row r="164" spans="1:9" x14ac:dyDescent="0.25">
      <c r="E164" s="4"/>
      <c r="F164" s="4"/>
    </row>
    <row r="165" spans="1:9" x14ac:dyDescent="0.25">
      <c r="E165" s="4"/>
      <c r="F165" s="4"/>
    </row>
    <row r="166" spans="1:9" x14ac:dyDescent="0.25">
      <c r="E166" s="4"/>
      <c r="F166" s="4"/>
    </row>
    <row r="167" spans="1:9" x14ac:dyDescent="0.25">
      <c r="E167" s="4"/>
      <c r="F167" s="4"/>
    </row>
    <row r="168" spans="1:9" x14ac:dyDescent="0.25">
      <c r="E168" s="4"/>
      <c r="F168" s="4"/>
    </row>
    <row r="169" spans="1:9" x14ac:dyDescent="0.25">
      <c r="E169" s="4"/>
      <c r="F169" s="4"/>
    </row>
    <row r="170" spans="1:9" x14ac:dyDescent="0.25">
      <c r="E170" s="4"/>
      <c r="F170" s="4"/>
    </row>
    <row r="171" spans="1:9" x14ac:dyDescent="0.25">
      <c r="E171" s="4"/>
      <c r="F171" s="4"/>
    </row>
    <row r="172" spans="1:9" x14ac:dyDescent="0.25">
      <c r="E172" s="4"/>
      <c r="F172" s="4"/>
    </row>
    <row r="173" spans="1:9" x14ac:dyDescent="0.25">
      <c r="E173" s="4"/>
      <c r="F173" s="4"/>
    </row>
    <row r="174" spans="1:9" x14ac:dyDescent="0.25">
      <c r="E174" s="4"/>
      <c r="F174" s="4"/>
    </row>
    <row r="175" spans="1:9" x14ac:dyDescent="0.25">
      <c r="E175" s="4"/>
      <c r="F175" s="4"/>
    </row>
    <row r="176" spans="1:9" x14ac:dyDescent="0.25">
      <c r="E176" s="4"/>
      <c r="F176" s="4"/>
    </row>
    <row r="180" spans="1:8" x14ac:dyDescent="0.25">
      <c r="A180" s="10" t="s">
        <v>7</v>
      </c>
      <c r="B180" s="10"/>
      <c r="C180" s="10" t="s">
        <v>8</v>
      </c>
      <c r="D180" s="10"/>
      <c r="E180" s="10" t="s">
        <v>9</v>
      </c>
      <c r="F180" s="10"/>
      <c r="G180" s="10" t="s">
        <v>10</v>
      </c>
      <c r="H180" s="10"/>
    </row>
    <row r="181" spans="1:8" ht="16.5" thickBot="1" x14ac:dyDescent="0.3">
      <c r="A181" t="s">
        <v>16</v>
      </c>
      <c r="B181" t="s">
        <v>17</v>
      </c>
      <c r="C181" t="s">
        <v>16</v>
      </c>
      <c r="D181" t="s">
        <v>17</v>
      </c>
      <c r="E181" t="s">
        <v>16</v>
      </c>
      <c r="F181" t="s">
        <v>17</v>
      </c>
      <c r="G181" t="s">
        <v>16</v>
      </c>
      <c r="H181" t="s">
        <v>17</v>
      </c>
    </row>
    <row r="182" spans="1:8" ht="16.5" thickBot="1" x14ac:dyDescent="0.3">
      <c r="A182" s="2">
        <v>5.44</v>
      </c>
      <c r="B182" s="2">
        <v>78.2</v>
      </c>
      <c r="C182" s="2">
        <v>11.6</v>
      </c>
      <c r="D182" s="2">
        <v>116</v>
      </c>
      <c r="E182" s="2">
        <v>18.8</v>
      </c>
      <c r="F182" s="2">
        <v>155</v>
      </c>
      <c r="G182" s="2">
        <v>24.91</v>
      </c>
      <c r="H182" s="2">
        <v>187</v>
      </c>
    </row>
    <row r="183" spans="1:8" ht="16.5" thickBot="1" x14ac:dyDescent="0.3">
      <c r="A183" s="2">
        <v>5.44</v>
      </c>
      <c r="B183" s="2">
        <v>78</v>
      </c>
      <c r="C183" s="2">
        <v>11.7</v>
      </c>
      <c r="D183" s="2">
        <v>116</v>
      </c>
      <c r="E183" s="2">
        <v>19</v>
      </c>
      <c r="F183" s="2">
        <v>157</v>
      </c>
      <c r="G183" s="2">
        <v>25.2</v>
      </c>
      <c r="H183" s="2">
        <v>191</v>
      </c>
    </row>
    <row r="184" spans="1:8" ht="16.5" thickBot="1" x14ac:dyDescent="0.3">
      <c r="A184" s="2">
        <v>5.5</v>
      </c>
      <c r="B184" s="2">
        <v>78.599999999999994</v>
      </c>
      <c r="C184" s="2">
        <v>11.7</v>
      </c>
      <c r="D184" s="2">
        <v>116</v>
      </c>
      <c r="E184" s="2">
        <v>18.899999999999999</v>
      </c>
      <c r="F184" s="2">
        <v>156</v>
      </c>
      <c r="G184" s="2">
        <v>25.75</v>
      </c>
      <c r="H184" s="2">
        <v>190</v>
      </c>
    </row>
    <row r="185" spans="1:8" ht="16.5" thickBot="1" x14ac:dyDescent="0.3">
      <c r="A185" s="2">
        <v>5.5</v>
      </c>
      <c r="B185" s="2">
        <v>78.599999999999994</v>
      </c>
      <c r="C185" s="2">
        <v>11.7</v>
      </c>
      <c r="D185" s="2">
        <v>116</v>
      </c>
      <c r="E185" s="2">
        <v>18.899999999999999</v>
      </c>
      <c r="F185" s="2">
        <v>156</v>
      </c>
      <c r="G185" s="2">
        <v>26.1</v>
      </c>
      <c r="H185" s="2">
        <v>194</v>
      </c>
    </row>
    <row r="186" spans="1:8" ht="16.5" thickBot="1" x14ac:dyDescent="0.3">
      <c r="A186" s="2">
        <v>5.5</v>
      </c>
      <c r="B186" s="2">
        <v>78.2</v>
      </c>
      <c r="C186" s="2">
        <v>11.7</v>
      </c>
      <c r="D186" s="2">
        <v>116</v>
      </c>
      <c r="E186" s="2">
        <v>19</v>
      </c>
      <c r="F186" s="2">
        <v>156</v>
      </c>
      <c r="G186" s="2">
        <v>26.38</v>
      </c>
      <c r="H186" s="2">
        <v>194</v>
      </c>
    </row>
    <row r="187" spans="1:8" ht="16.5" thickBot="1" x14ac:dyDescent="0.3">
      <c r="A187" s="2">
        <v>5.5</v>
      </c>
      <c r="B187" s="2">
        <v>78.2</v>
      </c>
      <c r="C187" s="2">
        <v>11.7</v>
      </c>
      <c r="D187" s="2">
        <v>116</v>
      </c>
      <c r="E187" s="2">
        <v>19</v>
      </c>
      <c r="F187" s="2">
        <v>156</v>
      </c>
      <c r="G187" s="2">
        <v>26.38</v>
      </c>
      <c r="H187" s="2">
        <v>196</v>
      </c>
    </row>
    <row r="188" spans="1:8" ht="16.5" thickBot="1" x14ac:dyDescent="0.3">
      <c r="A188" s="2">
        <v>5.6</v>
      </c>
      <c r="B188" s="2">
        <v>78.2</v>
      </c>
      <c r="C188" s="2">
        <v>11.7</v>
      </c>
      <c r="D188" s="2">
        <v>116</v>
      </c>
      <c r="E188" s="2">
        <v>19.100000000000001</v>
      </c>
      <c r="F188" s="2">
        <v>156</v>
      </c>
      <c r="G188" s="2">
        <v>26.38</v>
      </c>
      <c r="H188" s="2">
        <v>194</v>
      </c>
    </row>
    <row r="189" spans="1:8" ht="16.5" thickBot="1" x14ac:dyDescent="0.3">
      <c r="A189" s="2">
        <v>5.6</v>
      </c>
      <c r="B189" s="2">
        <v>78.2</v>
      </c>
      <c r="C189" s="2">
        <v>11.7</v>
      </c>
      <c r="D189" s="2">
        <v>116</v>
      </c>
      <c r="E189" s="2">
        <v>19.100000000000001</v>
      </c>
      <c r="F189" s="2">
        <v>157</v>
      </c>
      <c r="G189" s="2">
        <v>26.08</v>
      </c>
      <c r="H189" s="2">
        <v>195</v>
      </c>
    </row>
    <row r="190" spans="1:8" ht="16.5" thickBot="1" x14ac:dyDescent="0.3">
      <c r="A190" s="2">
        <v>5.6</v>
      </c>
      <c r="B190" s="2">
        <v>78.2</v>
      </c>
      <c r="C190" s="2">
        <v>11.8</v>
      </c>
      <c r="D190" s="2">
        <v>116</v>
      </c>
      <c r="E190" s="2">
        <v>19.100000000000001</v>
      </c>
      <c r="F190" s="2">
        <v>156</v>
      </c>
      <c r="G190" s="2">
        <v>26.38</v>
      </c>
      <c r="H190" s="2">
        <v>196</v>
      </c>
    </row>
    <row r="191" spans="1:8" ht="16.5" thickBot="1" x14ac:dyDescent="0.3">
      <c r="A191" s="2">
        <v>5.6</v>
      </c>
      <c r="B191" s="2">
        <v>78.2</v>
      </c>
      <c r="C191" s="2">
        <v>11.8</v>
      </c>
      <c r="D191" s="2">
        <v>116</v>
      </c>
      <c r="E191" s="2">
        <v>19</v>
      </c>
      <c r="F191" s="2">
        <v>156</v>
      </c>
      <c r="G191" s="2">
        <v>26.23</v>
      </c>
      <c r="H191" s="2">
        <v>196</v>
      </c>
    </row>
    <row r="192" spans="1:8" ht="16.5" thickBot="1" x14ac:dyDescent="0.3">
      <c r="A192" s="2">
        <v>5.6</v>
      </c>
      <c r="B192" s="2">
        <v>78.2</v>
      </c>
      <c r="C192" s="2">
        <v>11.9</v>
      </c>
      <c r="D192" s="2">
        <v>116</v>
      </c>
      <c r="E192" s="2">
        <v>19</v>
      </c>
      <c r="F192" s="2">
        <v>156</v>
      </c>
      <c r="G192" s="2">
        <v>26.23</v>
      </c>
      <c r="H192" s="2">
        <v>196</v>
      </c>
    </row>
    <row r="193" spans="1:8" ht="16.5" thickBot="1" x14ac:dyDescent="0.3">
      <c r="A193" s="2">
        <v>5.6</v>
      </c>
      <c r="B193" s="2">
        <v>78.2</v>
      </c>
      <c r="C193" s="2">
        <v>12</v>
      </c>
      <c r="D193" s="2">
        <v>116</v>
      </c>
      <c r="E193" s="2">
        <v>19</v>
      </c>
      <c r="F193" s="2">
        <v>156</v>
      </c>
      <c r="G193" s="2">
        <v>26.38</v>
      </c>
      <c r="H193" s="2">
        <v>196</v>
      </c>
    </row>
    <row r="194" spans="1:8" ht="16.5" thickBot="1" x14ac:dyDescent="0.3">
      <c r="A194" s="2">
        <v>5.6</v>
      </c>
      <c r="B194" s="2">
        <v>78.2</v>
      </c>
      <c r="C194" s="2">
        <v>11.9</v>
      </c>
      <c r="D194" s="2">
        <v>116</v>
      </c>
      <c r="E194" s="2">
        <v>19</v>
      </c>
      <c r="F194" s="2">
        <v>156</v>
      </c>
      <c r="G194" s="2">
        <v>26.52</v>
      </c>
      <c r="H194" s="2">
        <v>196</v>
      </c>
    </row>
    <row r="195" spans="1:8" ht="16.5" thickBot="1" x14ac:dyDescent="0.3">
      <c r="A195" s="2">
        <v>5.6</v>
      </c>
      <c r="B195" s="2">
        <v>78.2</v>
      </c>
      <c r="C195" s="2">
        <v>11.9</v>
      </c>
      <c r="D195" s="2">
        <v>116</v>
      </c>
      <c r="E195" s="2">
        <v>19.100000000000001</v>
      </c>
      <c r="F195" s="2">
        <v>156</v>
      </c>
      <c r="G195" s="2">
        <v>26.38</v>
      </c>
      <c r="H195" s="2">
        <v>196</v>
      </c>
    </row>
    <row r="196" spans="1:8" ht="16.5" thickBot="1" x14ac:dyDescent="0.3">
      <c r="A196" s="2">
        <v>5.6</v>
      </c>
      <c r="B196" s="2">
        <v>78.2</v>
      </c>
      <c r="C196" s="2">
        <v>12</v>
      </c>
      <c r="D196" s="2">
        <v>116</v>
      </c>
      <c r="E196" s="2">
        <v>19.100000000000001</v>
      </c>
      <c r="F196" s="2">
        <v>156</v>
      </c>
      <c r="G196" s="2">
        <v>26.23</v>
      </c>
      <c r="H196" s="2">
        <v>196</v>
      </c>
    </row>
    <row r="197" spans="1:8" ht="16.5" thickBot="1" x14ac:dyDescent="0.3">
      <c r="A197" s="2">
        <v>5.73</v>
      </c>
      <c r="B197" s="2">
        <v>78.2</v>
      </c>
      <c r="C197" s="2">
        <v>12</v>
      </c>
      <c r="D197" s="2">
        <v>116</v>
      </c>
      <c r="E197" s="2">
        <v>19.100000000000001</v>
      </c>
      <c r="F197" s="2">
        <v>156</v>
      </c>
      <c r="G197" s="2">
        <v>26.23</v>
      </c>
      <c r="H197" s="2">
        <v>196</v>
      </c>
    </row>
    <row r="198" spans="1:8" ht="16.5" thickBot="1" x14ac:dyDescent="0.3">
      <c r="A198" s="2">
        <v>5.88</v>
      </c>
      <c r="B198" s="2">
        <v>80</v>
      </c>
      <c r="C198" s="2">
        <v>12</v>
      </c>
      <c r="D198" s="2">
        <v>116</v>
      </c>
      <c r="E198" s="2">
        <v>19.100000000000001</v>
      </c>
      <c r="F198" s="2">
        <v>156</v>
      </c>
      <c r="G198" s="2">
        <v>26.23</v>
      </c>
      <c r="H198" s="2">
        <v>196</v>
      </c>
    </row>
    <row r="199" spans="1:8" ht="16.5" thickBot="1" x14ac:dyDescent="0.3">
      <c r="A199" s="2">
        <v>6.47</v>
      </c>
      <c r="B199" s="2">
        <v>83.8</v>
      </c>
      <c r="C199" s="2">
        <v>12</v>
      </c>
      <c r="D199" s="2">
        <v>116</v>
      </c>
      <c r="E199" s="2">
        <v>19.100000000000001</v>
      </c>
      <c r="F199" s="2">
        <v>156</v>
      </c>
      <c r="G199" s="2">
        <v>26.23</v>
      </c>
      <c r="H199" s="2">
        <v>196</v>
      </c>
    </row>
    <row r="200" spans="1:8" ht="16.5" thickBot="1" x14ac:dyDescent="0.3">
      <c r="A200" s="2">
        <v>7.05</v>
      </c>
      <c r="B200" s="2">
        <v>87.5</v>
      </c>
      <c r="C200" s="2">
        <v>12.1</v>
      </c>
      <c r="D200" s="2">
        <v>116</v>
      </c>
      <c r="E200" s="2">
        <v>19.100000000000001</v>
      </c>
      <c r="F200" s="2">
        <v>156</v>
      </c>
      <c r="G200" s="2">
        <v>26.38</v>
      </c>
      <c r="H200" s="2">
        <v>196</v>
      </c>
    </row>
    <row r="201" spans="1:8" ht="16.5" thickBot="1" x14ac:dyDescent="0.3">
      <c r="A201" s="2">
        <v>7.9</v>
      </c>
      <c r="B201" s="2">
        <v>95.4</v>
      </c>
      <c r="C201" s="2">
        <v>12.1</v>
      </c>
      <c r="D201" s="2">
        <v>116</v>
      </c>
      <c r="E201" s="2">
        <v>19.100000000000001</v>
      </c>
      <c r="F201" s="2">
        <v>156</v>
      </c>
      <c r="G201" s="2">
        <v>26.38</v>
      </c>
      <c r="H201" s="2">
        <v>196</v>
      </c>
    </row>
    <row r="202" spans="1:8" ht="16.5" thickBot="1" x14ac:dyDescent="0.3">
      <c r="A202" s="2">
        <v>8.5</v>
      </c>
      <c r="B202" s="2">
        <v>95.6</v>
      </c>
      <c r="C202" s="2">
        <v>12.6</v>
      </c>
      <c r="D202" s="2">
        <v>119</v>
      </c>
      <c r="E202" s="2">
        <v>19.100000000000001</v>
      </c>
      <c r="F202" s="2">
        <v>156</v>
      </c>
      <c r="G202" s="2">
        <v>26.38</v>
      </c>
      <c r="H202" s="2">
        <v>196</v>
      </c>
    </row>
    <row r="203" spans="1:8" ht="16.5" thickBot="1" x14ac:dyDescent="0.3">
      <c r="A203" s="2">
        <v>10.1</v>
      </c>
      <c r="B203" s="2">
        <v>106.5</v>
      </c>
      <c r="C203" s="2">
        <v>12.8</v>
      </c>
      <c r="D203" s="2">
        <v>125.5</v>
      </c>
      <c r="E203" s="2">
        <v>19.399999999999999</v>
      </c>
      <c r="F203" s="2">
        <v>156</v>
      </c>
      <c r="G203" s="2">
        <v>26.38</v>
      </c>
      <c r="H203" s="2">
        <v>196</v>
      </c>
    </row>
    <row r="204" spans="1:8" ht="16.5" thickBot="1" x14ac:dyDescent="0.3">
      <c r="A204" s="2">
        <v>10.7</v>
      </c>
      <c r="B204" s="2">
        <v>108</v>
      </c>
      <c r="C204" s="2">
        <v>15.4</v>
      </c>
      <c r="D204" s="2">
        <v>134</v>
      </c>
      <c r="E204" s="2">
        <v>20.100000000000001</v>
      </c>
      <c r="F204" s="2">
        <v>160</v>
      </c>
      <c r="G204" s="2">
        <v>26.23</v>
      </c>
      <c r="H204" s="2">
        <v>196</v>
      </c>
    </row>
    <row r="205" spans="1:8" ht="16.5" thickBot="1" x14ac:dyDescent="0.3">
      <c r="A205" s="2">
        <v>11.5</v>
      </c>
      <c r="B205" s="2">
        <v>113</v>
      </c>
      <c r="C205" s="2">
        <v>17.399999999999999</v>
      </c>
      <c r="D205" s="2">
        <v>146</v>
      </c>
      <c r="E205" s="2">
        <v>22.7</v>
      </c>
      <c r="F205" s="2">
        <v>174</v>
      </c>
      <c r="G205" s="2">
        <v>27.69</v>
      </c>
      <c r="H205" s="2">
        <v>200</v>
      </c>
    </row>
    <row r="206" spans="1:8" ht="16.5" thickBot="1" x14ac:dyDescent="0.3">
      <c r="A206" s="2">
        <v>12.6</v>
      </c>
      <c r="B206" s="2">
        <v>118.5</v>
      </c>
      <c r="C206" s="2">
        <v>17.899999999999999</v>
      </c>
      <c r="D206" s="2">
        <v>148</v>
      </c>
      <c r="E206" s="2">
        <v>23.8</v>
      </c>
      <c r="F206" s="2">
        <v>182</v>
      </c>
      <c r="G206" s="2">
        <v>29.74</v>
      </c>
      <c r="H206" s="2">
        <v>215</v>
      </c>
    </row>
    <row r="207" spans="1:8" ht="16.5" thickBot="1" x14ac:dyDescent="0.3">
      <c r="A207" s="2">
        <v>14.2</v>
      </c>
      <c r="B207" s="2">
        <v>127</v>
      </c>
      <c r="E207" s="2">
        <v>24.8</v>
      </c>
      <c r="F207" s="2">
        <v>188</v>
      </c>
      <c r="G207" s="2">
        <v>31.79</v>
      </c>
      <c r="H207" s="2">
        <v>220</v>
      </c>
    </row>
    <row r="208" spans="1:8" ht="16.5" thickBot="1" x14ac:dyDescent="0.3">
      <c r="A208" s="2">
        <v>15.3</v>
      </c>
      <c r="B208" s="2">
        <v>133.5</v>
      </c>
      <c r="E208" s="2">
        <v>25.9</v>
      </c>
      <c r="F208" s="2">
        <v>192</v>
      </c>
      <c r="G208" s="2">
        <v>33.11</v>
      </c>
      <c r="H208" s="2">
        <v>229</v>
      </c>
    </row>
    <row r="209" spans="5:9" ht="16.5" thickBot="1" x14ac:dyDescent="0.3">
      <c r="E209" s="2">
        <v>27.5</v>
      </c>
      <c r="F209" s="2">
        <v>200</v>
      </c>
    </row>
    <row r="210" spans="5:9" ht="16.5" thickBot="1" x14ac:dyDescent="0.3">
      <c r="E210" s="2">
        <v>29</v>
      </c>
      <c r="F210" s="2">
        <v>204</v>
      </c>
    </row>
    <row r="212" spans="5:9" x14ac:dyDescent="0.25">
      <c r="H212" t="s">
        <v>32</v>
      </c>
      <c r="I212" t="s">
        <v>33</v>
      </c>
    </row>
    <row r="213" spans="5:9" x14ac:dyDescent="0.25">
      <c r="H213">
        <v>20.8</v>
      </c>
      <c r="I213">
        <v>5.5</v>
      </c>
    </row>
    <row r="214" spans="5:9" x14ac:dyDescent="0.25">
      <c r="H214">
        <v>22.8</v>
      </c>
      <c r="I214">
        <v>7.8</v>
      </c>
    </row>
    <row r="215" spans="5:9" x14ac:dyDescent="0.25">
      <c r="H215">
        <v>24.8</v>
      </c>
      <c r="I215">
        <v>10.5</v>
      </c>
    </row>
    <row r="216" spans="5:9" x14ac:dyDescent="0.25">
      <c r="H216">
        <v>25.8</v>
      </c>
      <c r="I216">
        <v>11.8</v>
      </c>
    </row>
    <row r="217" spans="5:9" x14ac:dyDescent="0.25">
      <c r="H217">
        <v>26.9</v>
      </c>
      <c r="I217">
        <v>13.5</v>
      </c>
    </row>
    <row r="218" spans="5:9" x14ac:dyDescent="0.25">
      <c r="H218">
        <v>28.9</v>
      </c>
      <c r="I218">
        <v>16.2</v>
      </c>
    </row>
    <row r="219" spans="5:9" x14ac:dyDescent="0.25">
      <c r="H219">
        <v>31</v>
      </c>
      <c r="I219">
        <v>19</v>
      </c>
    </row>
    <row r="220" spans="5:9" x14ac:dyDescent="0.25">
      <c r="H220">
        <v>33.1</v>
      </c>
      <c r="I220">
        <v>22.1</v>
      </c>
    </row>
    <row r="221" spans="5:9" x14ac:dyDescent="0.25">
      <c r="H221">
        <v>35.200000000000003</v>
      </c>
      <c r="I221">
        <v>25</v>
      </c>
    </row>
    <row r="222" spans="5:9" x14ac:dyDescent="0.25">
      <c r="H222" s="5">
        <v>36.200000000000003</v>
      </c>
      <c r="I222">
        <v>26.4</v>
      </c>
    </row>
    <row r="256" spans="1:8" x14ac:dyDescent="0.25">
      <c r="A256" s="10" t="s">
        <v>7</v>
      </c>
      <c r="B256" s="10"/>
      <c r="C256" s="10" t="s">
        <v>8</v>
      </c>
      <c r="D256" s="10"/>
      <c r="E256" s="10" t="s">
        <v>9</v>
      </c>
      <c r="F256" s="10"/>
      <c r="G256" s="10" t="s">
        <v>10</v>
      </c>
      <c r="H256" s="10"/>
    </row>
    <row r="257" spans="1:8" ht="16.5" thickBot="1" x14ac:dyDescent="0.3">
      <c r="A257" t="s">
        <v>17</v>
      </c>
      <c r="B257" t="s">
        <v>5</v>
      </c>
      <c r="C257" t="s">
        <v>17</v>
      </c>
      <c r="D257" t="s">
        <v>5</v>
      </c>
      <c r="E257" t="s">
        <v>17</v>
      </c>
      <c r="F257" t="s">
        <v>5</v>
      </c>
      <c r="G257" t="s">
        <v>17</v>
      </c>
      <c r="H257" t="s">
        <v>5</v>
      </c>
    </row>
    <row r="258" spans="1:8" ht="16.5" thickBot="1" x14ac:dyDescent="0.3">
      <c r="A258" s="2">
        <v>78.2</v>
      </c>
      <c r="B258" s="2">
        <v>22</v>
      </c>
      <c r="C258" s="2">
        <v>116</v>
      </c>
      <c r="D258" s="2">
        <v>65.5</v>
      </c>
      <c r="E258" s="2">
        <v>155</v>
      </c>
      <c r="F258" s="2">
        <v>128.4</v>
      </c>
      <c r="G258" s="2">
        <v>187</v>
      </c>
      <c r="H258" s="2">
        <v>196</v>
      </c>
    </row>
    <row r="259" spans="1:8" ht="16.5" thickBot="1" x14ac:dyDescent="0.3">
      <c r="A259" s="2">
        <v>78</v>
      </c>
      <c r="B259" s="2">
        <v>21.8</v>
      </c>
      <c r="C259" s="2">
        <v>116</v>
      </c>
      <c r="D259" s="2">
        <v>63.8</v>
      </c>
      <c r="E259" s="2">
        <v>157</v>
      </c>
      <c r="F259" s="2">
        <v>126.1</v>
      </c>
      <c r="G259" s="2">
        <v>191</v>
      </c>
      <c r="H259" s="2">
        <v>195.4</v>
      </c>
    </row>
    <row r="260" spans="1:8" ht="16.5" thickBot="1" x14ac:dyDescent="0.3">
      <c r="A260" s="2">
        <v>78.599999999999994</v>
      </c>
      <c r="B260" s="2">
        <v>21.4</v>
      </c>
      <c r="C260" s="2">
        <v>116</v>
      </c>
      <c r="D260" s="2">
        <v>62.2</v>
      </c>
      <c r="E260" s="2">
        <v>156</v>
      </c>
      <c r="F260" s="2">
        <v>123</v>
      </c>
      <c r="G260" s="2">
        <v>190</v>
      </c>
      <c r="H260" s="2">
        <v>194.8</v>
      </c>
    </row>
    <row r="261" spans="1:8" ht="16.5" thickBot="1" x14ac:dyDescent="0.3">
      <c r="A261" s="2">
        <v>78.599999999999994</v>
      </c>
      <c r="B261" s="2">
        <v>20.8</v>
      </c>
      <c r="C261" s="2">
        <v>116</v>
      </c>
      <c r="D261" s="2">
        <v>60.5</v>
      </c>
      <c r="E261" s="2">
        <v>156</v>
      </c>
      <c r="F261" s="2">
        <v>120</v>
      </c>
      <c r="G261" s="2">
        <v>194</v>
      </c>
      <c r="H261" s="2">
        <v>193.1</v>
      </c>
    </row>
    <row r="262" spans="1:8" ht="16.5" thickBot="1" x14ac:dyDescent="0.3">
      <c r="A262" s="2">
        <v>78.2</v>
      </c>
      <c r="B262" s="2">
        <v>20.399999999999999</v>
      </c>
      <c r="C262" s="2">
        <v>116</v>
      </c>
      <c r="D262" s="2">
        <v>58.8</v>
      </c>
      <c r="E262" s="2">
        <v>156</v>
      </c>
      <c r="F262" s="2">
        <v>117</v>
      </c>
      <c r="G262" s="2">
        <v>194</v>
      </c>
      <c r="H262" s="2">
        <v>189</v>
      </c>
    </row>
    <row r="263" spans="1:8" ht="16.5" thickBot="1" x14ac:dyDescent="0.3">
      <c r="A263" s="2">
        <v>78.2</v>
      </c>
      <c r="B263" s="2">
        <v>19.8</v>
      </c>
      <c r="C263" s="2">
        <v>116</v>
      </c>
      <c r="D263" s="2">
        <v>57.1</v>
      </c>
      <c r="E263" s="2">
        <v>156</v>
      </c>
      <c r="F263" s="2">
        <v>113.3</v>
      </c>
      <c r="G263" s="2">
        <v>196</v>
      </c>
      <c r="H263" s="2">
        <v>179</v>
      </c>
    </row>
    <row r="264" spans="1:8" ht="16.5" thickBot="1" x14ac:dyDescent="0.3">
      <c r="A264" s="2">
        <v>78.2</v>
      </c>
      <c r="B264" s="2">
        <v>19.3</v>
      </c>
      <c r="C264" s="2">
        <v>116</v>
      </c>
      <c r="D264" s="2">
        <v>55.2</v>
      </c>
      <c r="E264" s="2">
        <v>156</v>
      </c>
      <c r="F264" s="2">
        <v>109.7</v>
      </c>
      <c r="G264" s="2">
        <v>194</v>
      </c>
      <c r="H264" s="2">
        <v>173.5</v>
      </c>
    </row>
    <row r="265" spans="1:8" ht="16.5" thickBot="1" x14ac:dyDescent="0.3">
      <c r="A265" s="2">
        <v>78.2</v>
      </c>
      <c r="B265" s="2">
        <v>18.8</v>
      </c>
      <c r="C265" s="2">
        <v>116</v>
      </c>
      <c r="D265" s="2">
        <v>53.3</v>
      </c>
      <c r="E265" s="2">
        <v>157</v>
      </c>
      <c r="F265" s="2">
        <v>105.6</v>
      </c>
      <c r="G265" s="2">
        <v>195</v>
      </c>
      <c r="H265" s="2">
        <v>166</v>
      </c>
    </row>
    <row r="266" spans="1:8" ht="16.5" thickBot="1" x14ac:dyDescent="0.3">
      <c r="A266" s="2">
        <v>78.2</v>
      </c>
      <c r="B266" s="2">
        <v>17.899999999999999</v>
      </c>
      <c r="C266" s="2">
        <v>116</v>
      </c>
      <c r="D266" s="2">
        <v>51.4</v>
      </c>
      <c r="E266" s="2">
        <v>156</v>
      </c>
      <c r="F266" s="2">
        <v>100.5</v>
      </c>
      <c r="G266" s="2">
        <v>196</v>
      </c>
      <c r="H266" s="2">
        <v>157.5</v>
      </c>
    </row>
    <row r="267" spans="1:8" ht="16.5" thickBot="1" x14ac:dyDescent="0.3">
      <c r="A267" s="2">
        <v>78.2</v>
      </c>
      <c r="B267" s="2">
        <v>17.2</v>
      </c>
      <c r="C267" s="2">
        <v>116</v>
      </c>
      <c r="D267" s="2">
        <v>47.3</v>
      </c>
      <c r="E267" s="2">
        <v>156</v>
      </c>
      <c r="F267" s="2">
        <v>93.7</v>
      </c>
      <c r="G267" s="2">
        <v>196</v>
      </c>
      <c r="H267" s="2">
        <v>150.5</v>
      </c>
    </row>
    <row r="268" spans="1:8" ht="16.5" thickBot="1" x14ac:dyDescent="0.3">
      <c r="A268" s="2">
        <v>78.2</v>
      </c>
      <c r="B268" s="2">
        <v>16.600000000000001</v>
      </c>
      <c r="C268" s="2">
        <v>116</v>
      </c>
      <c r="D268" s="2">
        <v>46</v>
      </c>
      <c r="E268" s="2">
        <v>156</v>
      </c>
      <c r="F268" s="2">
        <v>90.1</v>
      </c>
      <c r="G268" s="2">
        <v>196</v>
      </c>
      <c r="H268" s="2">
        <v>144.19999999999999</v>
      </c>
    </row>
    <row r="269" spans="1:8" ht="16.5" thickBot="1" x14ac:dyDescent="0.3">
      <c r="A269" s="2">
        <v>78.2</v>
      </c>
      <c r="B269" s="2">
        <v>15.7</v>
      </c>
      <c r="C269" s="2">
        <v>116</v>
      </c>
      <c r="D269" s="2">
        <v>44</v>
      </c>
      <c r="E269" s="2">
        <v>156</v>
      </c>
      <c r="F269" s="2">
        <v>85.9</v>
      </c>
      <c r="G269" s="2">
        <v>196</v>
      </c>
      <c r="H269" s="2">
        <v>139.4</v>
      </c>
    </row>
    <row r="270" spans="1:8" ht="16.5" thickBot="1" x14ac:dyDescent="0.3">
      <c r="A270" s="2">
        <v>78.2</v>
      </c>
      <c r="B270" s="2">
        <v>15</v>
      </c>
      <c r="C270" s="2">
        <v>116</v>
      </c>
      <c r="D270" s="2">
        <v>41.8</v>
      </c>
      <c r="E270" s="2">
        <v>156</v>
      </c>
      <c r="F270" s="2">
        <v>81.099999999999994</v>
      </c>
      <c r="G270" s="2">
        <v>196</v>
      </c>
      <c r="H270" s="2">
        <v>132.5</v>
      </c>
    </row>
    <row r="271" spans="1:8" ht="16.5" thickBot="1" x14ac:dyDescent="0.3">
      <c r="A271" s="2">
        <v>78.2</v>
      </c>
      <c r="B271" s="2">
        <v>14.1</v>
      </c>
      <c r="C271" s="2">
        <v>116</v>
      </c>
      <c r="D271" s="2">
        <v>39.700000000000003</v>
      </c>
      <c r="E271" s="2">
        <v>156</v>
      </c>
      <c r="F271" s="2">
        <v>75.900000000000006</v>
      </c>
      <c r="G271" s="2">
        <v>196</v>
      </c>
      <c r="H271" s="2">
        <v>123</v>
      </c>
    </row>
    <row r="272" spans="1:8" ht="16.5" thickBot="1" x14ac:dyDescent="0.3">
      <c r="A272" s="2">
        <v>78.2</v>
      </c>
      <c r="B272" s="2">
        <v>13.7</v>
      </c>
      <c r="C272" s="2">
        <v>116</v>
      </c>
      <c r="D272" s="2">
        <v>37.1</v>
      </c>
      <c r="E272" s="2">
        <v>156</v>
      </c>
      <c r="F272" s="2">
        <v>71.5</v>
      </c>
      <c r="G272" s="2">
        <v>196</v>
      </c>
      <c r="H272" s="2">
        <v>116.5</v>
      </c>
    </row>
    <row r="273" spans="1:8" ht="16.5" thickBot="1" x14ac:dyDescent="0.3">
      <c r="A273" s="2">
        <v>78.2</v>
      </c>
      <c r="B273" s="2">
        <v>13</v>
      </c>
      <c r="C273" s="2">
        <v>116</v>
      </c>
      <c r="D273" s="2">
        <v>35.299999999999997</v>
      </c>
      <c r="E273" s="2">
        <v>156</v>
      </c>
      <c r="F273" s="2">
        <v>64.2</v>
      </c>
      <c r="G273" s="2">
        <v>196</v>
      </c>
      <c r="H273" s="2">
        <v>109.4</v>
      </c>
    </row>
    <row r="274" spans="1:8" ht="16.5" thickBot="1" x14ac:dyDescent="0.3">
      <c r="A274" s="2">
        <v>80</v>
      </c>
      <c r="B274" s="2">
        <v>13.2</v>
      </c>
      <c r="C274" s="2">
        <v>116</v>
      </c>
      <c r="D274" s="2">
        <v>33.200000000000003</v>
      </c>
      <c r="E274" s="2">
        <v>156</v>
      </c>
      <c r="F274" s="2">
        <v>62.6</v>
      </c>
      <c r="G274" s="2">
        <v>196</v>
      </c>
      <c r="H274" s="2">
        <v>102.7</v>
      </c>
    </row>
    <row r="275" spans="1:8" ht="16.5" thickBot="1" x14ac:dyDescent="0.3">
      <c r="A275" s="2">
        <v>83.8</v>
      </c>
      <c r="B275" s="2">
        <v>13.7</v>
      </c>
      <c r="C275" s="2">
        <v>116</v>
      </c>
      <c r="D275" s="2">
        <v>30.3</v>
      </c>
      <c r="E275" s="2">
        <v>156</v>
      </c>
      <c r="F275" s="2">
        <v>58</v>
      </c>
      <c r="G275" s="2">
        <v>196</v>
      </c>
      <c r="H275" s="2">
        <v>94.6</v>
      </c>
    </row>
    <row r="276" spans="1:8" ht="16.5" thickBot="1" x14ac:dyDescent="0.3">
      <c r="A276" s="2">
        <v>87.5</v>
      </c>
      <c r="B276" s="2">
        <v>14.1</v>
      </c>
      <c r="C276" s="2">
        <v>116</v>
      </c>
      <c r="D276" s="2">
        <v>28.2</v>
      </c>
      <c r="E276" s="2">
        <v>156</v>
      </c>
      <c r="F276" s="2">
        <v>51</v>
      </c>
      <c r="G276" s="2">
        <v>196</v>
      </c>
      <c r="H276" s="2">
        <v>86.7</v>
      </c>
    </row>
    <row r="277" spans="1:8" ht="16.5" thickBot="1" x14ac:dyDescent="0.3">
      <c r="A277" s="2">
        <v>95.4</v>
      </c>
      <c r="B277" s="2">
        <v>14.7</v>
      </c>
      <c r="C277" s="2">
        <v>116</v>
      </c>
      <c r="D277" s="2">
        <v>26.4</v>
      </c>
      <c r="E277" s="2">
        <v>156</v>
      </c>
      <c r="F277" s="2">
        <v>46.5</v>
      </c>
      <c r="G277" s="2">
        <v>196</v>
      </c>
      <c r="H277" s="2">
        <v>79.8</v>
      </c>
    </row>
    <row r="278" spans="1:8" ht="16.5" thickBot="1" x14ac:dyDescent="0.3">
      <c r="A278" s="2">
        <v>95.6</v>
      </c>
      <c r="B278" s="2">
        <v>14.7</v>
      </c>
      <c r="C278" s="2">
        <v>119</v>
      </c>
      <c r="D278" s="2">
        <v>25.3</v>
      </c>
      <c r="E278" s="2">
        <v>156</v>
      </c>
      <c r="F278" s="2">
        <v>42</v>
      </c>
      <c r="G278" s="2">
        <v>196</v>
      </c>
      <c r="H278" s="2">
        <v>71.5</v>
      </c>
    </row>
    <row r="279" spans="1:8" ht="16.5" thickBot="1" x14ac:dyDescent="0.3">
      <c r="A279" s="2">
        <v>106.5</v>
      </c>
      <c r="B279" s="2">
        <v>14.8</v>
      </c>
      <c r="C279" s="2">
        <v>125.5</v>
      </c>
      <c r="D279" s="2">
        <v>25.1</v>
      </c>
      <c r="E279" s="2">
        <v>156</v>
      </c>
      <c r="F279" s="2">
        <v>39.200000000000003</v>
      </c>
      <c r="G279" s="2">
        <v>196</v>
      </c>
      <c r="H279" s="2">
        <v>62.4</v>
      </c>
    </row>
    <row r="280" spans="1:8" ht="16.5" thickBot="1" x14ac:dyDescent="0.3">
      <c r="A280" s="2">
        <v>108</v>
      </c>
      <c r="B280" s="2">
        <v>14.8</v>
      </c>
      <c r="C280" s="2">
        <v>134</v>
      </c>
      <c r="D280" s="2">
        <v>24.8</v>
      </c>
      <c r="E280" s="2">
        <v>160</v>
      </c>
      <c r="F280" s="2">
        <v>38.700000000000003</v>
      </c>
      <c r="G280" s="2">
        <v>196</v>
      </c>
      <c r="H280" s="2">
        <v>55.7</v>
      </c>
    </row>
    <row r="281" spans="1:8" ht="16.5" thickBot="1" x14ac:dyDescent="0.3">
      <c r="A281" s="2">
        <v>113</v>
      </c>
      <c r="B281" s="2">
        <v>14.6</v>
      </c>
      <c r="C281" s="2">
        <v>146</v>
      </c>
      <c r="D281" s="2">
        <v>23.3</v>
      </c>
      <c r="E281" s="2">
        <v>174</v>
      </c>
      <c r="F281" s="2">
        <v>36.5</v>
      </c>
      <c r="G281" s="2">
        <v>200</v>
      </c>
      <c r="H281" s="2">
        <v>52</v>
      </c>
    </row>
    <row r="282" spans="1:8" ht="16.5" thickBot="1" x14ac:dyDescent="0.3">
      <c r="A282" s="2">
        <v>118.5</v>
      </c>
      <c r="B282" s="2">
        <v>14.1</v>
      </c>
      <c r="C282" s="2">
        <v>148</v>
      </c>
      <c r="D282" s="2">
        <v>32.1</v>
      </c>
      <c r="E282" s="2">
        <v>182</v>
      </c>
      <c r="F282" s="2">
        <v>34</v>
      </c>
      <c r="G282" s="2">
        <v>215</v>
      </c>
      <c r="H282" s="2">
        <v>45.2</v>
      </c>
    </row>
    <row r="283" spans="1:8" ht="16.5" thickBot="1" x14ac:dyDescent="0.3">
      <c r="A283" s="2">
        <v>127</v>
      </c>
      <c r="B283" s="2">
        <v>13.1</v>
      </c>
      <c r="E283" s="2">
        <v>188</v>
      </c>
      <c r="F283" s="2">
        <v>31.5</v>
      </c>
      <c r="G283" s="2">
        <v>220</v>
      </c>
      <c r="H283" s="2">
        <v>42</v>
      </c>
    </row>
    <row r="284" spans="1:8" ht="16.5" thickBot="1" x14ac:dyDescent="0.3">
      <c r="A284" s="2">
        <v>133.5</v>
      </c>
      <c r="B284" s="2">
        <v>12</v>
      </c>
      <c r="E284" s="2">
        <v>192</v>
      </c>
      <c r="F284" s="2">
        <v>29.5</v>
      </c>
      <c r="G284" s="2">
        <v>229</v>
      </c>
      <c r="H284" s="2">
        <v>37.799999999999997</v>
      </c>
    </row>
    <row r="285" spans="1:8" ht="16.5" thickBot="1" x14ac:dyDescent="0.3">
      <c r="E285" s="2">
        <v>200</v>
      </c>
      <c r="F285" s="2">
        <v>25.8</v>
      </c>
    </row>
    <row r="286" spans="1:8" ht="16.5" thickBot="1" x14ac:dyDescent="0.3">
      <c r="E286" s="2">
        <v>204</v>
      </c>
      <c r="F286" s="2">
        <v>23.4</v>
      </c>
    </row>
    <row r="287" spans="1:8" ht="16.5" thickBot="1" x14ac:dyDescent="0.3"/>
    <row r="288" spans="1:8" ht="16.5" thickBot="1" x14ac:dyDescent="0.3">
      <c r="A288" s="2"/>
    </row>
    <row r="289" spans="1:1" ht="16.5" thickBot="1" x14ac:dyDescent="0.3">
      <c r="A289" s="2"/>
    </row>
    <row r="290" spans="1:1" ht="16.5" thickBot="1" x14ac:dyDescent="0.3">
      <c r="A290" s="2"/>
    </row>
    <row r="291" spans="1:1" ht="16.5" thickBot="1" x14ac:dyDescent="0.3">
      <c r="A291" s="2"/>
    </row>
    <row r="292" spans="1:1" ht="16.5" thickBot="1" x14ac:dyDescent="0.3">
      <c r="A292" s="2"/>
    </row>
    <row r="293" spans="1:1" ht="16.5" thickBot="1" x14ac:dyDescent="0.3">
      <c r="A293" s="2"/>
    </row>
    <row r="294" spans="1:1" ht="16.5" thickBot="1" x14ac:dyDescent="0.3">
      <c r="A294" s="2"/>
    </row>
    <row r="295" spans="1:1" ht="16.5" thickBot="1" x14ac:dyDescent="0.3">
      <c r="A295" s="2"/>
    </row>
    <row r="296" spans="1:1" ht="16.5" thickBot="1" x14ac:dyDescent="0.3">
      <c r="A296" s="2"/>
    </row>
    <row r="297" spans="1:1" ht="16.5" thickBot="1" x14ac:dyDescent="0.3">
      <c r="A297" s="2"/>
    </row>
    <row r="298" spans="1:1" ht="16.5" thickBot="1" x14ac:dyDescent="0.3">
      <c r="A298" s="2"/>
    </row>
    <row r="299" spans="1:1" ht="16.5" thickBot="1" x14ac:dyDescent="0.3">
      <c r="A299" s="2"/>
    </row>
    <row r="300" spans="1:1" ht="16.5" thickBot="1" x14ac:dyDescent="0.3">
      <c r="A300" s="2"/>
    </row>
    <row r="301" spans="1:1" ht="16.5" thickBot="1" x14ac:dyDescent="0.3">
      <c r="A301" s="2"/>
    </row>
    <row r="302" spans="1:1" ht="16.5" thickBot="1" x14ac:dyDescent="0.3">
      <c r="A302" s="2"/>
    </row>
    <row r="303" spans="1:1" ht="16.5" thickBot="1" x14ac:dyDescent="0.3">
      <c r="A303" s="2"/>
    </row>
    <row r="304" spans="1:1" ht="16.5" thickBot="1" x14ac:dyDescent="0.3">
      <c r="A304" s="2"/>
    </row>
    <row r="305" spans="1:20" ht="16.5" thickBot="1" x14ac:dyDescent="0.3">
      <c r="A305" s="2"/>
    </row>
    <row r="306" spans="1:20" ht="16.5" thickBot="1" x14ac:dyDescent="0.3">
      <c r="A306" s="2"/>
    </row>
    <row r="307" spans="1:20" ht="16.5" thickBot="1" x14ac:dyDescent="0.3">
      <c r="A307" s="2"/>
    </row>
    <row r="308" spans="1:20" ht="16.5" thickBot="1" x14ac:dyDescent="0.3">
      <c r="A308" s="2"/>
    </row>
    <row r="309" spans="1:20" ht="16.5" thickBot="1" x14ac:dyDescent="0.3">
      <c r="A309" s="2"/>
    </row>
    <row r="310" spans="1:20" ht="16.5" thickBot="1" x14ac:dyDescent="0.3">
      <c r="A310" s="2"/>
    </row>
    <row r="311" spans="1:20" ht="16.5" thickBot="1" x14ac:dyDescent="0.3">
      <c r="A311" s="2"/>
    </row>
    <row r="312" spans="1:20" ht="16.5" thickBot="1" x14ac:dyDescent="0.3">
      <c r="A312" s="2"/>
    </row>
    <row r="313" spans="1:20" ht="16.5" thickBot="1" x14ac:dyDescent="0.3">
      <c r="A313" s="2"/>
    </row>
    <row r="314" spans="1:20" ht="16.5" thickBot="1" x14ac:dyDescent="0.3">
      <c r="A314" s="2"/>
    </row>
    <row r="318" spans="1:20" x14ac:dyDescent="0.25">
      <c r="A318" s="10" t="s">
        <v>34</v>
      </c>
      <c r="B318" s="10"/>
      <c r="C318" s="10" t="s">
        <v>38</v>
      </c>
      <c r="D318" s="10"/>
      <c r="E318" s="10" t="s">
        <v>39</v>
      </c>
      <c r="F318" s="10"/>
      <c r="G318" s="10" t="s">
        <v>35</v>
      </c>
      <c r="H318" s="10"/>
      <c r="I318" s="11" t="s">
        <v>40</v>
      </c>
      <c r="J318" s="11"/>
      <c r="K318" s="10" t="s">
        <v>41</v>
      </c>
      <c r="L318" s="10"/>
      <c r="M318" s="10" t="s">
        <v>36</v>
      </c>
      <c r="N318" s="10"/>
      <c r="O318" s="10" t="s">
        <v>42</v>
      </c>
      <c r="P318" s="10"/>
      <c r="Q318" s="10" t="s">
        <v>43</v>
      </c>
      <c r="R318" s="10"/>
      <c r="S318" s="10" t="s">
        <v>37</v>
      </c>
      <c r="T318" s="10"/>
    </row>
    <row r="319" spans="1:20" ht="16.5" thickBot="1" x14ac:dyDescent="0.3">
      <c r="A319" t="s">
        <v>6</v>
      </c>
      <c r="B319" t="s">
        <v>5</v>
      </c>
      <c r="C319" t="s">
        <v>6</v>
      </c>
      <c r="D319" t="s">
        <v>5</v>
      </c>
      <c r="E319" t="s">
        <v>6</v>
      </c>
      <c r="F319" t="s">
        <v>5</v>
      </c>
      <c r="G319" t="s">
        <v>6</v>
      </c>
      <c r="H319" t="s">
        <v>5</v>
      </c>
      <c r="I319" t="s">
        <v>6</v>
      </c>
      <c r="J319" t="s">
        <v>5</v>
      </c>
      <c r="K319" t="s">
        <v>6</v>
      </c>
      <c r="L319" t="s">
        <v>5</v>
      </c>
      <c r="M319" t="s">
        <v>6</v>
      </c>
      <c r="N319" t="s">
        <v>5</v>
      </c>
      <c r="O319" t="s">
        <v>6</v>
      </c>
      <c r="P319" t="s">
        <v>5</v>
      </c>
      <c r="Q319" t="s">
        <v>6</v>
      </c>
      <c r="R319" t="s">
        <v>5</v>
      </c>
      <c r="S319" t="s">
        <v>6</v>
      </c>
      <c r="T319" t="s">
        <v>5</v>
      </c>
    </row>
    <row r="320" spans="1:20" ht="16.5" thickBot="1" x14ac:dyDescent="0.3">
      <c r="A320" s="2">
        <v>1845</v>
      </c>
      <c r="B320" s="2">
        <v>22</v>
      </c>
      <c r="C320" s="2">
        <v>2272</v>
      </c>
      <c r="D320" s="2">
        <v>36</v>
      </c>
      <c r="E320" s="2">
        <v>2752</v>
      </c>
      <c r="F320" s="2">
        <v>55.8</v>
      </c>
      <c r="G320" s="2">
        <v>2896</v>
      </c>
      <c r="H320" s="2">
        <v>65.5</v>
      </c>
      <c r="I320" s="2">
        <v>3162</v>
      </c>
      <c r="J320" s="2">
        <v>79.8</v>
      </c>
      <c r="K320" s="2">
        <v>3519</v>
      </c>
      <c r="L320" s="2">
        <v>105.2</v>
      </c>
      <c r="M320" s="2">
        <v>3700</v>
      </c>
      <c r="N320" s="2">
        <v>128.4</v>
      </c>
      <c r="O320" s="2">
        <v>4110</v>
      </c>
      <c r="P320" s="2">
        <v>163.19999999999999</v>
      </c>
      <c r="Q320" s="2">
        <v>4300</v>
      </c>
      <c r="R320" s="2">
        <v>189</v>
      </c>
      <c r="S320" s="2">
        <v>4369</v>
      </c>
      <c r="T320" s="2">
        <v>196</v>
      </c>
    </row>
    <row r="321" spans="1:20" ht="16.5" thickBot="1" x14ac:dyDescent="0.3">
      <c r="A321" s="2">
        <v>1815</v>
      </c>
      <c r="B321" s="2">
        <v>21.8</v>
      </c>
      <c r="C321" s="2">
        <v>2251</v>
      </c>
      <c r="D321" s="2">
        <v>35.799999999999997</v>
      </c>
      <c r="E321" s="2">
        <v>2679</v>
      </c>
      <c r="F321" s="2">
        <v>54.4</v>
      </c>
      <c r="G321" s="2">
        <v>2822</v>
      </c>
      <c r="H321" s="2">
        <v>63.8</v>
      </c>
      <c r="I321" s="2">
        <v>3081</v>
      </c>
      <c r="J321" s="2">
        <v>77.8</v>
      </c>
      <c r="K321" s="2">
        <v>3415</v>
      </c>
      <c r="L321" s="2">
        <v>102.5</v>
      </c>
      <c r="M321" s="2">
        <v>3625</v>
      </c>
      <c r="N321" s="2">
        <v>126.1</v>
      </c>
      <c r="O321" s="2">
        <v>3980</v>
      </c>
      <c r="P321" s="2">
        <v>158.19999999999999</v>
      </c>
      <c r="Q321" s="2">
        <v>4233</v>
      </c>
      <c r="R321" s="2">
        <v>188.5</v>
      </c>
      <c r="S321" s="2">
        <v>4295</v>
      </c>
      <c r="T321" s="2">
        <v>195.4</v>
      </c>
    </row>
    <row r="322" spans="1:20" ht="16.5" thickBot="1" x14ac:dyDescent="0.3">
      <c r="A322" s="2">
        <v>1774</v>
      </c>
      <c r="B322" s="2">
        <v>21.4</v>
      </c>
      <c r="C322" s="2">
        <v>2195</v>
      </c>
      <c r="D322" s="2">
        <v>35</v>
      </c>
      <c r="E322" s="2">
        <v>2605</v>
      </c>
      <c r="F322" s="2">
        <v>53</v>
      </c>
      <c r="G322" s="2">
        <v>2748</v>
      </c>
      <c r="H322" s="2">
        <v>62.2</v>
      </c>
      <c r="I322" s="2">
        <v>2979</v>
      </c>
      <c r="J322" s="2">
        <v>75</v>
      </c>
      <c r="K322" s="2">
        <v>3302</v>
      </c>
      <c r="L322" s="2">
        <v>99.3</v>
      </c>
      <c r="M322" s="2">
        <v>3525</v>
      </c>
      <c r="N322" s="2">
        <v>123</v>
      </c>
      <c r="O322" s="2">
        <v>3845</v>
      </c>
      <c r="P322" s="2">
        <v>153.19999999999999</v>
      </c>
      <c r="Q322" s="2">
        <v>4129</v>
      </c>
      <c r="R322" s="2">
        <v>186.3</v>
      </c>
      <c r="S322" s="2">
        <v>4200</v>
      </c>
      <c r="T322" s="2">
        <v>194.8</v>
      </c>
    </row>
    <row r="323" spans="1:20" ht="16.5" thickBot="1" x14ac:dyDescent="0.3">
      <c r="A323" s="2">
        <v>1730</v>
      </c>
      <c r="B323" s="2">
        <v>20.8</v>
      </c>
      <c r="C323" s="2">
        <v>2140</v>
      </c>
      <c r="D323" s="2">
        <v>34.299999999999997</v>
      </c>
      <c r="E323" s="2">
        <v>2527</v>
      </c>
      <c r="F323" s="2">
        <v>51.5</v>
      </c>
      <c r="G323" s="2">
        <v>2660</v>
      </c>
      <c r="H323" s="2">
        <v>60.5</v>
      </c>
      <c r="I323" s="2">
        <v>2879</v>
      </c>
      <c r="J323" s="2">
        <v>72.599999999999994</v>
      </c>
      <c r="K323" s="2">
        <v>3203</v>
      </c>
      <c r="L323" s="2">
        <v>96.5</v>
      </c>
      <c r="M323" s="2">
        <v>3430</v>
      </c>
      <c r="N323" s="2">
        <v>120</v>
      </c>
      <c r="O323" s="2">
        <v>3730</v>
      </c>
      <c r="P323" s="2">
        <v>148.6</v>
      </c>
      <c r="Q323" s="2">
        <v>4008</v>
      </c>
      <c r="R323" s="2">
        <v>181.3</v>
      </c>
      <c r="S323" s="2">
        <v>4097</v>
      </c>
      <c r="T323" s="2">
        <v>193.1</v>
      </c>
    </row>
    <row r="324" spans="1:20" ht="16.5" thickBot="1" x14ac:dyDescent="0.3">
      <c r="A324" s="2">
        <v>1681</v>
      </c>
      <c r="B324" s="2">
        <v>20.399999999999999</v>
      </c>
      <c r="C324" s="2">
        <v>2082</v>
      </c>
      <c r="D324" s="2">
        <v>33.4</v>
      </c>
      <c r="E324" s="2">
        <v>2443</v>
      </c>
      <c r="F324" s="2">
        <v>50.1</v>
      </c>
      <c r="G324" s="2">
        <v>2577</v>
      </c>
      <c r="H324" s="2">
        <v>58.8</v>
      </c>
      <c r="I324" s="2">
        <v>2790</v>
      </c>
      <c r="J324" s="2">
        <v>70.400000000000006</v>
      </c>
      <c r="K324" s="2">
        <v>3095</v>
      </c>
      <c r="L324" s="2">
        <v>93.3</v>
      </c>
      <c r="M324" s="2">
        <v>3330</v>
      </c>
      <c r="N324" s="2">
        <v>117</v>
      </c>
      <c r="O324" s="2">
        <v>3612</v>
      </c>
      <c r="P324" s="2">
        <v>144.19999999999999</v>
      </c>
      <c r="Q324" s="2">
        <v>3889</v>
      </c>
      <c r="R324" s="2">
        <v>175.9</v>
      </c>
      <c r="S324" s="2">
        <v>3975</v>
      </c>
      <c r="T324" s="2">
        <v>189</v>
      </c>
    </row>
    <row r="325" spans="1:20" ht="16.5" thickBot="1" x14ac:dyDescent="0.3">
      <c r="A325" s="2">
        <v>1631</v>
      </c>
      <c r="B325" s="2">
        <v>19.8</v>
      </c>
      <c r="C325" s="2">
        <v>2020</v>
      </c>
      <c r="D325" s="2">
        <v>32.4</v>
      </c>
      <c r="E325" s="2">
        <v>2364</v>
      </c>
      <c r="F325" s="2">
        <v>48.5</v>
      </c>
      <c r="G325" s="2">
        <v>2496</v>
      </c>
      <c r="H325" s="2">
        <v>57.1</v>
      </c>
      <c r="I325" s="2">
        <v>2700</v>
      </c>
      <c r="J325" s="2">
        <v>68.2</v>
      </c>
      <c r="K325" s="2">
        <v>2991</v>
      </c>
      <c r="L325" s="2">
        <v>90</v>
      </c>
      <c r="M325" s="2">
        <v>3215</v>
      </c>
      <c r="N325" s="2">
        <v>113.3</v>
      </c>
      <c r="O325" s="2">
        <v>3480</v>
      </c>
      <c r="P325" s="2">
        <v>139</v>
      </c>
      <c r="Q325" s="2">
        <v>3759</v>
      </c>
      <c r="R325" s="2">
        <v>170.7</v>
      </c>
      <c r="S325" s="2">
        <v>3770</v>
      </c>
      <c r="T325" s="2">
        <v>179</v>
      </c>
    </row>
    <row r="326" spans="1:20" ht="16.5" thickBot="1" x14ac:dyDescent="0.3">
      <c r="A326" s="2">
        <v>1592</v>
      </c>
      <c r="B326" s="2">
        <v>19.3</v>
      </c>
      <c r="C326" s="2">
        <v>1954</v>
      </c>
      <c r="D326" s="2">
        <v>31.5</v>
      </c>
      <c r="E326" s="2">
        <v>2282</v>
      </c>
      <c r="F326" s="2">
        <v>47</v>
      </c>
      <c r="G326" s="2">
        <v>2415</v>
      </c>
      <c r="H326" s="2">
        <v>55.2</v>
      </c>
      <c r="I326" s="2">
        <v>2597</v>
      </c>
      <c r="J326" s="2">
        <v>65.900000000000006</v>
      </c>
      <c r="K326" s="2">
        <v>2868</v>
      </c>
      <c r="L326" s="2">
        <v>86.5</v>
      </c>
      <c r="M326" s="2">
        <v>3110</v>
      </c>
      <c r="N326" s="2">
        <v>109.7</v>
      </c>
      <c r="O326" s="2">
        <v>3340</v>
      </c>
      <c r="P326" s="2">
        <v>133.6</v>
      </c>
      <c r="Q326" s="2">
        <v>3639</v>
      </c>
      <c r="R326" s="2">
        <v>165.1</v>
      </c>
      <c r="S326" s="2">
        <v>3672</v>
      </c>
      <c r="T326" s="2">
        <v>173.5</v>
      </c>
    </row>
    <row r="327" spans="1:20" ht="16.5" thickBot="1" x14ac:dyDescent="0.3">
      <c r="A327" s="2">
        <v>1531</v>
      </c>
      <c r="B327" s="2">
        <v>18.8</v>
      </c>
      <c r="C327" s="2">
        <v>1885</v>
      </c>
      <c r="D327" s="2">
        <v>30.5</v>
      </c>
      <c r="E327" s="2">
        <v>2187</v>
      </c>
      <c r="F327" s="2">
        <v>45.2</v>
      </c>
      <c r="G327" s="2">
        <v>2325</v>
      </c>
      <c r="H327" s="2">
        <v>53.3</v>
      </c>
      <c r="I327" s="2">
        <v>2485</v>
      </c>
      <c r="J327" s="2">
        <v>63</v>
      </c>
      <c r="K327" s="2">
        <v>2765</v>
      </c>
      <c r="L327" s="2">
        <v>83</v>
      </c>
      <c r="M327" s="2">
        <v>2985</v>
      </c>
      <c r="N327" s="2">
        <v>105.6</v>
      </c>
      <c r="O327" s="2">
        <v>3240</v>
      </c>
      <c r="P327" s="2">
        <v>130.19999999999999</v>
      </c>
      <c r="Q327" s="2">
        <v>3486</v>
      </c>
      <c r="R327" s="2">
        <v>157.1</v>
      </c>
      <c r="S327" s="2">
        <v>3495</v>
      </c>
      <c r="T327" s="2">
        <v>166</v>
      </c>
    </row>
    <row r="328" spans="1:20" ht="16.5" thickBot="1" x14ac:dyDescent="0.3">
      <c r="A328" s="2">
        <v>1460</v>
      </c>
      <c r="B328" s="2">
        <v>17.899999999999999</v>
      </c>
      <c r="C328" s="2">
        <v>1810</v>
      </c>
      <c r="D328" s="2">
        <v>29.4</v>
      </c>
      <c r="E328" s="2">
        <v>2105</v>
      </c>
      <c r="F328" s="2">
        <v>43.6</v>
      </c>
      <c r="G328" s="2">
        <v>2216</v>
      </c>
      <c r="H328" s="2">
        <v>51.4</v>
      </c>
      <c r="I328" s="2">
        <v>2377</v>
      </c>
      <c r="J328" s="2">
        <v>60.8</v>
      </c>
      <c r="K328" s="2">
        <v>2659</v>
      </c>
      <c r="L328" s="2">
        <v>79.5</v>
      </c>
      <c r="M328" s="2">
        <v>2835</v>
      </c>
      <c r="N328" s="2">
        <v>100.5</v>
      </c>
      <c r="O328" s="2">
        <v>3111</v>
      </c>
      <c r="P328" s="2">
        <v>125.2</v>
      </c>
      <c r="Q328" s="2">
        <v>3295</v>
      </c>
      <c r="R328" s="2">
        <v>149</v>
      </c>
      <c r="S328" s="2">
        <v>3300</v>
      </c>
      <c r="T328" s="2">
        <v>157.5</v>
      </c>
    </row>
    <row r="329" spans="1:20" ht="16.5" thickBot="1" x14ac:dyDescent="0.3">
      <c r="A329" s="2">
        <v>1391</v>
      </c>
      <c r="B329" s="2">
        <v>17.2</v>
      </c>
      <c r="C329" s="2">
        <v>1715</v>
      </c>
      <c r="D329" s="2">
        <v>28</v>
      </c>
      <c r="E329" s="2">
        <v>1980</v>
      </c>
      <c r="F329" s="2">
        <v>41.3</v>
      </c>
      <c r="G329" s="2">
        <v>2078</v>
      </c>
      <c r="H329" s="2">
        <v>47.3</v>
      </c>
      <c r="I329" s="2">
        <v>2227</v>
      </c>
      <c r="J329" s="2">
        <v>57.2</v>
      </c>
      <c r="K329" s="2">
        <v>2483</v>
      </c>
      <c r="L329" s="2">
        <v>75.400000000000006</v>
      </c>
      <c r="M329" s="2">
        <v>2650</v>
      </c>
      <c r="N329" s="2">
        <v>93.7</v>
      </c>
      <c r="O329" s="2">
        <v>2935</v>
      </c>
      <c r="P329" s="2">
        <v>118.7</v>
      </c>
      <c r="Q329" s="2">
        <v>3130</v>
      </c>
      <c r="R329" s="2">
        <v>143.4</v>
      </c>
      <c r="S329" s="2">
        <v>3162</v>
      </c>
      <c r="T329" s="2">
        <v>150.5</v>
      </c>
    </row>
    <row r="330" spans="1:20" ht="16.5" thickBot="1" x14ac:dyDescent="0.3">
      <c r="A330" s="2">
        <v>1330</v>
      </c>
      <c r="B330" s="2">
        <v>16.600000000000001</v>
      </c>
      <c r="C330" s="2">
        <v>1635</v>
      </c>
      <c r="D330" s="2">
        <v>26.9</v>
      </c>
      <c r="E330" s="2">
        <v>1895</v>
      </c>
      <c r="F330" s="2">
        <v>39.6</v>
      </c>
      <c r="G330" s="2">
        <v>1978</v>
      </c>
      <c r="H330" s="2">
        <v>46</v>
      </c>
      <c r="I330" s="2">
        <v>2124</v>
      </c>
      <c r="J330" s="2">
        <v>54.7</v>
      </c>
      <c r="K330" s="2">
        <v>2333</v>
      </c>
      <c r="L330" s="2">
        <v>71</v>
      </c>
      <c r="M330" s="2">
        <v>2535</v>
      </c>
      <c r="N330" s="2">
        <v>90.1</v>
      </c>
      <c r="O330" s="2">
        <v>2795</v>
      </c>
      <c r="P330" s="2">
        <v>113.2</v>
      </c>
      <c r="Q330" s="2">
        <v>3029</v>
      </c>
      <c r="R330" s="2">
        <v>136.80000000000001</v>
      </c>
      <c r="S330" s="2">
        <v>3023</v>
      </c>
      <c r="T330" s="2">
        <v>144.19999999999999</v>
      </c>
    </row>
    <row r="331" spans="1:20" ht="16.5" thickBot="1" x14ac:dyDescent="0.3">
      <c r="A331" s="2">
        <v>1253</v>
      </c>
      <c r="B331" s="2">
        <v>15.7</v>
      </c>
      <c r="C331" s="2">
        <v>1560</v>
      </c>
      <c r="D331" s="2">
        <v>25.7</v>
      </c>
      <c r="E331" s="2">
        <v>1806</v>
      </c>
      <c r="F331" s="2">
        <v>38</v>
      </c>
      <c r="G331" s="2">
        <v>1890</v>
      </c>
      <c r="H331" s="2">
        <v>44</v>
      </c>
      <c r="I331" s="2">
        <v>2030</v>
      </c>
      <c r="J331" s="2">
        <v>52.2</v>
      </c>
      <c r="K331" s="2">
        <v>2203</v>
      </c>
      <c r="L331" s="2">
        <v>67.2</v>
      </c>
      <c r="M331" s="2">
        <v>2410</v>
      </c>
      <c r="N331" s="2">
        <v>85.9</v>
      </c>
      <c r="O331" s="2">
        <v>2610</v>
      </c>
      <c r="P331" s="2">
        <v>106</v>
      </c>
      <c r="Q331" s="2">
        <v>2867</v>
      </c>
      <c r="R331" s="2">
        <v>132.30000000000001</v>
      </c>
      <c r="S331" s="2">
        <v>2908</v>
      </c>
      <c r="T331" s="2">
        <v>139.4</v>
      </c>
    </row>
    <row r="332" spans="1:20" ht="16.5" thickBot="1" x14ac:dyDescent="0.3">
      <c r="A332" s="2">
        <v>1193</v>
      </c>
      <c r="B332" s="2">
        <v>15</v>
      </c>
      <c r="C332" s="2">
        <v>1477</v>
      </c>
      <c r="D332" s="2">
        <v>24.5</v>
      </c>
      <c r="E332" s="2">
        <v>1718</v>
      </c>
      <c r="F332" s="2">
        <v>36.299999999999997</v>
      </c>
      <c r="G332" s="2">
        <v>1780</v>
      </c>
      <c r="H332" s="2">
        <v>41.8</v>
      </c>
      <c r="I332" s="2">
        <v>1935</v>
      </c>
      <c r="J332" s="2">
        <v>50.3</v>
      </c>
      <c r="K332" s="2">
        <v>2088</v>
      </c>
      <c r="L332" s="2">
        <v>64.5</v>
      </c>
      <c r="M332" s="2">
        <v>2250</v>
      </c>
      <c r="N332" s="2">
        <v>81.099999999999994</v>
      </c>
      <c r="O332" s="2">
        <v>2440</v>
      </c>
      <c r="P332" s="2">
        <v>98.8</v>
      </c>
      <c r="Q332" s="2">
        <v>2710</v>
      </c>
      <c r="R332" s="2">
        <v>123</v>
      </c>
      <c r="S332" s="2">
        <v>2727</v>
      </c>
      <c r="T332" s="2">
        <v>132.5</v>
      </c>
    </row>
    <row r="333" spans="1:20" ht="16.5" thickBot="1" x14ac:dyDescent="0.3">
      <c r="A333" s="2">
        <v>1112</v>
      </c>
      <c r="B333" s="2">
        <v>14.1</v>
      </c>
      <c r="C333" s="2">
        <v>1400</v>
      </c>
      <c r="D333" s="2">
        <v>23.4</v>
      </c>
      <c r="E333" s="2">
        <v>1622</v>
      </c>
      <c r="F333" s="2">
        <v>34.4</v>
      </c>
      <c r="G333" s="2">
        <v>1685</v>
      </c>
      <c r="H333" s="2">
        <v>39.700000000000003</v>
      </c>
      <c r="I333" s="2">
        <v>1828</v>
      </c>
      <c r="J333" s="2">
        <v>47.7</v>
      </c>
      <c r="K333" s="2">
        <v>1950</v>
      </c>
      <c r="L333" s="2">
        <v>61.2</v>
      </c>
      <c r="M333" s="2">
        <v>2100</v>
      </c>
      <c r="N333" s="2">
        <v>75.900000000000006</v>
      </c>
      <c r="O333" s="2">
        <v>2310</v>
      </c>
      <c r="P333" s="2">
        <v>94.2</v>
      </c>
      <c r="Q333" s="2">
        <v>2546</v>
      </c>
      <c r="R333" s="2">
        <v>117.5</v>
      </c>
      <c r="S333" s="2">
        <v>2534</v>
      </c>
      <c r="T333" s="2">
        <v>123</v>
      </c>
    </row>
    <row r="334" spans="1:20" ht="16.5" thickBot="1" x14ac:dyDescent="0.3">
      <c r="A334" s="2">
        <v>1061</v>
      </c>
      <c r="B334" s="2">
        <v>13.7</v>
      </c>
      <c r="C334" s="2">
        <v>1320</v>
      </c>
      <c r="D334" s="2">
        <v>22.2</v>
      </c>
      <c r="E334" s="2">
        <v>1524</v>
      </c>
      <c r="F334" s="2">
        <v>32.5</v>
      </c>
      <c r="G334" s="2">
        <v>1560</v>
      </c>
      <c r="H334" s="2">
        <v>37.1</v>
      </c>
      <c r="I334" s="2">
        <v>1703</v>
      </c>
      <c r="J334" s="2">
        <v>44.7</v>
      </c>
      <c r="K334" s="2">
        <v>1870</v>
      </c>
      <c r="L334" s="2">
        <v>57.5</v>
      </c>
      <c r="M334" s="2">
        <v>1975</v>
      </c>
      <c r="N334" s="2">
        <v>71.5</v>
      </c>
      <c r="O334" s="2">
        <v>2200</v>
      </c>
      <c r="P334" s="2">
        <v>90.1</v>
      </c>
      <c r="Q334" s="2">
        <v>2376</v>
      </c>
      <c r="R334" s="2">
        <v>110.7</v>
      </c>
      <c r="S334" s="2">
        <v>2388</v>
      </c>
      <c r="T334" s="2">
        <v>116.5</v>
      </c>
    </row>
    <row r="335" spans="1:20" ht="16.5" thickBot="1" x14ac:dyDescent="0.3">
      <c r="A335" s="2">
        <v>989</v>
      </c>
      <c r="B335" s="2">
        <v>13</v>
      </c>
      <c r="C335" s="2">
        <v>1205</v>
      </c>
      <c r="D335" s="2">
        <v>20.5</v>
      </c>
      <c r="E335" s="2">
        <v>1425</v>
      </c>
      <c r="F335" s="2">
        <v>30.6</v>
      </c>
      <c r="G335" s="2">
        <v>1470</v>
      </c>
      <c r="H335" s="2">
        <v>35.299999999999997</v>
      </c>
      <c r="I335" s="2">
        <v>1593</v>
      </c>
      <c r="J335" s="2">
        <v>42.1</v>
      </c>
      <c r="K335" s="2">
        <v>1724</v>
      </c>
      <c r="L335" s="2">
        <v>54</v>
      </c>
      <c r="M335" s="2">
        <v>1750</v>
      </c>
      <c r="N335" s="2">
        <v>64.2</v>
      </c>
      <c r="O335" s="2">
        <v>2030</v>
      </c>
      <c r="P335" s="2">
        <v>83.6</v>
      </c>
      <c r="Q335" s="2">
        <v>2195</v>
      </c>
      <c r="R335" s="2">
        <v>103</v>
      </c>
      <c r="S335" s="2">
        <v>2243</v>
      </c>
      <c r="T335" s="2">
        <v>109.4</v>
      </c>
    </row>
    <row r="336" spans="1:20" ht="16.5" thickBot="1" x14ac:dyDescent="0.3">
      <c r="A336" s="2">
        <v>801</v>
      </c>
      <c r="B336" s="2">
        <v>10.8</v>
      </c>
      <c r="C336" s="2">
        <v>1105</v>
      </c>
      <c r="D336" s="2">
        <v>19</v>
      </c>
      <c r="E336" s="2">
        <v>1329</v>
      </c>
      <c r="F336" s="2">
        <v>28.8</v>
      </c>
      <c r="G336" s="2">
        <v>1380</v>
      </c>
      <c r="H336" s="2">
        <v>33.200000000000003</v>
      </c>
      <c r="I336" s="2">
        <v>1481</v>
      </c>
      <c r="J336" s="2">
        <v>39.5</v>
      </c>
      <c r="K336" s="2">
        <v>1594</v>
      </c>
      <c r="L336" s="2">
        <v>50.1</v>
      </c>
      <c r="M336" s="2">
        <v>1700</v>
      </c>
      <c r="N336" s="2">
        <v>62.6</v>
      </c>
      <c r="O336" s="2">
        <v>1900</v>
      </c>
      <c r="P336" s="2">
        <v>78.8</v>
      </c>
      <c r="Q336" s="2">
        <v>2039</v>
      </c>
      <c r="R336" s="2">
        <v>96</v>
      </c>
      <c r="S336" s="2">
        <v>2096</v>
      </c>
      <c r="T336" s="2">
        <v>102.7</v>
      </c>
    </row>
    <row r="337" spans="1:20" ht="16.5" thickBot="1" x14ac:dyDescent="0.3">
      <c r="A337" s="2">
        <v>721</v>
      </c>
      <c r="B337" s="2">
        <v>9.6999999999999993</v>
      </c>
      <c r="C337" s="2">
        <v>1030</v>
      </c>
      <c r="D337" s="2">
        <v>17.899999999999999</v>
      </c>
      <c r="E337" s="2">
        <v>1193</v>
      </c>
      <c r="F337" s="2">
        <v>26.1</v>
      </c>
      <c r="G337" s="2">
        <v>1240</v>
      </c>
      <c r="H337" s="2">
        <v>30.3</v>
      </c>
      <c r="I337" s="2">
        <v>1391</v>
      </c>
      <c r="J337" s="2">
        <v>37.200000000000003</v>
      </c>
      <c r="K337" s="2">
        <v>1465</v>
      </c>
      <c r="L337" s="2">
        <v>46.6</v>
      </c>
      <c r="M337" s="2">
        <v>1575</v>
      </c>
      <c r="N337" s="2">
        <v>58</v>
      </c>
      <c r="O337" s="2">
        <v>1660</v>
      </c>
      <c r="P337" s="2">
        <v>69.8</v>
      </c>
      <c r="Q337" s="2">
        <v>1905</v>
      </c>
      <c r="R337" s="2">
        <v>87.5</v>
      </c>
      <c r="S337" s="2">
        <v>1920</v>
      </c>
      <c r="T337" s="2">
        <v>94.6</v>
      </c>
    </row>
    <row r="338" spans="1:20" ht="16.5" thickBot="1" x14ac:dyDescent="0.3">
      <c r="A338" s="2">
        <v>535</v>
      </c>
      <c r="B338" s="2">
        <v>7.7</v>
      </c>
      <c r="C338" s="2">
        <v>965</v>
      </c>
      <c r="D338" s="2">
        <v>17.7</v>
      </c>
      <c r="E338" s="2">
        <v>1065</v>
      </c>
      <c r="F338" s="2">
        <v>23.6</v>
      </c>
      <c r="G338" s="2">
        <v>1145</v>
      </c>
      <c r="H338" s="2">
        <v>28.2</v>
      </c>
      <c r="I338" s="2">
        <v>1233</v>
      </c>
      <c r="J338" s="2">
        <v>33.5</v>
      </c>
      <c r="K338" s="2">
        <v>1334</v>
      </c>
      <c r="L338" s="2">
        <v>43.1</v>
      </c>
      <c r="M338" s="2">
        <v>1350</v>
      </c>
      <c r="N338" s="2">
        <v>51</v>
      </c>
      <c r="O338" s="2">
        <v>1630</v>
      </c>
      <c r="P338" s="2">
        <v>68.599999999999994</v>
      </c>
      <c r="Q338" s="2">
        <v>1676</v>
      </c>
      <c r="R338" s="2">
        <v>79.900000000000006</v>
      </c>
      <c r="S338" s="2">
        <v>1722</v>
      </c>
      <c r="T338" s="2">
        <v>86.7</v>
      </c>
    </row>
    <row r="339" spans="1:20" ht="16.5" thickBot="1" x14ac:dyDescent="0.3">
      <c r="A339" s="2">
        <v>460</v>
      </c>
      <c r="B339" s="2">
        <v>6.9</v>
      </c>
      <c r="C339" s="3">
        <v>647</v>
      </c>
      <c r="D339" s="3">
        <v>11.7</v>
      </c>
      <c r="E339" s="2">
        <v>990</v>
      </c>
      <c r="F339" s="2">
        <v>22.5</v>
      </c>
      <c r="G339" s="2">
        <v>1060</v>
      </c>
      <c r="H339" s="2">
        <v>26.4</v>
      </c>
      <c r="I339" s="2">
        <v>1122</v>
      </c>
      <c r="J339" s="2">
        <v>30.8</v>
      </c>
      <c r="K339" s="2">
        <v>1229</v>
      </c>
      <c r="L339" s="2">
        <v>39.5</v>
      </c>
      <c r="M339" s="2">
        <v>1215</v>
      </c>
      <c r="N339" s="2">
        <v>46.5</v>
      </c>
      <c r="O339" s="2">
        <v>1420</v>
      </c>
      <c r="P339" s="2">
        <v>61</v>
      </c>
      <c r="Q339" s="2">
        <v>1531</v>
      </c>
      <c r="R339" s="2">
        <v>74</v>
      </c>
      <c r="S339" s="2">
        <v>1570</v>
      </c>
      <c r="T339" s="2">
        <v>79.8</v>
      </c>
    </row>
    <row r="340" spans="1:20" ht="16.5" thickBot="1" x14ac:dyDescent="0.3">
      <c r="A340" s="2">
        <v>370</v>
      </c>
      <c r="B340" s="2">
        <v>6</v>
      </c>
      <c r="C340" s="3">
        <v>557</v>
      </c>
      <c r="D340" s="3">
        <v>10.3</v>
      </c>
      <c r="E340" s="3">
        <v>910</v>
      </c>
      <c r="F340" s="3">
        <v>20.6</v>
      </c>
      <c r="G340" s="2">
        <v>960</v>
      </c>
      <c r="H340" s="2">
        <v>25.3</v>
      </c>
      <c r="I340" s="2">
        <v>990</v>
      </c>
      <c r="J340" s="2">
        <v>27.9</v>
      </c>
      <c r="K340" s="2">
        <v>1130</v>
      </c>
      <c r="L340" s="2">
        <v>37.1</v>
      </c>
      <c r="M340" s="2">
        <v>1090</v>
      </c>
      <c r="N340" s="2">
        <v>42</v>
      </c>
      <c r="O340" s="2">
        <v>1300</v>
      </c>
      <c r="P340" s="2">
        <v>56.5</v>
      </c>
      <c r="Q340" s="2">
        <v>1373</v>
      </c>
      <c r="R340" s="2">
        <v>67.900000000000006</v>
      </c>
      <c r="S340" s="2">
        <v>1401</v>
      </c>
      <c r="T340" s="2">
        <v>71.5</v>
      </c>
    </row>
    <row r="341" spans="1:20" ht="16.5" thickBot="1" x14ac:dyDescent="0.3">
      <c r="A341" s="2">
        <v>231</v>
      </c>
      <c r="B341" s="2">
        <v>3.5</v>
      </c>
      <c r="C341" s="3">
        <v>440</v>
      </c>
      <c r="D341" s="3">
        <v>8.9</v>
      </c>
      <c r="E341" s="3">
        <v>810</v>
      </c>
      <c r="F341" s="3">
        <v>18.5</v>
      </c>
      <c r="G341" s="2">
        <v>820</v>
      </c>
      <c r="H341" s="2">
        <v>20.8</v>
      </c>
      <c r="I341" s="3">
        <v>845</v>
      </c>
      <c r="J341" s="3">
        <v>22.8</v>
      </c>
      <c r="K341" s="3">
        <v>835</v>
      </c>
      <c r="L341" s="3">
        <v>27.6</v>
      </c>
      <c r="M341" s="2">
        <v>990</v>
      </c>
      <c r="N341" s="2">
        <v>39.200000000000003</v>
      </c>
      <c r="O341" s="6">
        <v>1160</v>
      </c>
      <c r="P341" s="6">
        <v>50.8</v>
      </c>
      <c r="Q341" s="2">
        <v>1183</v>
      </c>
      <c r="R341" s="2">
        <v>59.4</v>
      </c>
      <c r="S341" s="2">
        <v>1195</v>
      </c>
      <c r="T341" s="2">
        <v>62.4</v>
      </c>
    </row>
    <row r="342" spans="1:20" ht="16.5" thickBot="1" x14ac:dyDescent="0.3">
      <c r="A342" s="2"/>
      <c r="B342" s="2"/>
      <c r="C342" s="3">
        <v>310</v>
      </c>
      <c r="D342" s="3">
        <v>7.5</v>
      </c>
      <c r="E342" s="3">
        <v>710</v>
      </c>
      <c r="F342" s="3">
        <v>16.5</v>
      </c>
      <c r="G342" s="2">
        <v>620</v>
      </c>
      <c r="H342" s="2">
        <v>16.399999999999999</v>
      </c>
      <c r="I342" s="3">
        <v>598</v>
      </c>
      <c r="J342" s="3">
        <v>18.100000000000001</v>
      </c>
      <c r="K342" s="3">
        <v>576</v>
      </c>
      <c r="L342" s="3">
        <v>21.3</v>
      </c>
      <c r="M342" s="2">
        <v>866</v>
      </c>
      <c r="N342" s="2">
        <v>35.200000000000003</v>
      </c>
      <c r="O342" s="2">
        <v>942</v>
      </c>
      <c r="P342" s="2">
        <v>44</v>
      </c>
      <c r="Q342" s="2">
        <v>980</v>
      </c>
      <c r="R342" s="2">
        <v>51.4</v>
      </c>
      <c r="S342" s="2">
        <v>1123</v>
      </c>
      <c r="T342" s="2">
        <v>55.7</v>
      </c>
    </row>
    <row r="343" spans="1:20" ht="16.5" thickBot="1" x14ac:dyDescent="0.3">
      <c r="A343" s="2"/>
      <c r="B343" s="2"/>
      <c r="C343" s="3">
        <v>274</v>
      </c>
      <c r="D343" s="3">
        <v>6.5</v>
      </c>
      <c r="E343" s="3">
        <v>630</v>
      </c>
      <c r="F343" s="3">
        <v>14.8</v>
      </c>
      <c r="G343" s="2">
        <v>520</v>
      </c>
      <c r="H343" s="2">
        <v>14.4</v>
      </c>
      <c r="I343" s="3">
        <v>435</v>
      </c>
      <c r="J343" s="3">
        <v>13.9</v>
      </c>
      <c r="K343" s="3">
        <v>404</v>
      </c>
      <c r="L343" s="3">
        <v>16</v>
      </c>
      <c r="M343" s="2">
        <v>776</v>
      </c>
      <c r="N343" s="2">
        <v>31.5</v>
      </c>
      <c r="O343" s="3">
        <v>772</v>
      </c>
      <c r="P343" s="3">
        <v>36.200000000000003</v>
      </c>
      <c r="Q343" s="3">
        <v>843</v>
      </c>
      <c r="R343" s="3">
        <v>46.3</v>
      </c>
      <c r="S343" s="2">
        <v>923</v>
      </c>
      <c r="T343" s="2">
        <v>47.4</v>
      </c>
    </row>
    <row r="344" spans="1:20" ht="16.5" thickBot="1" x14ac:dyDescent="0.3">
      <c r="A344" s="2"/>
      <c r="B344" s="2"/>
      <c r="C344" s="3">
        <v>184</v>
      </c>
      <c r="D344" s="3">
        <v>4.5</v>
      </c>
      <c r="E344" s="3">
        <v>515</v>
      </c>
      <c r="F344" s="3">
        <v>13</v>
      </c>
      <c r="G344" s="2">
        <v>443</v>
      </c>
      <c r="H344" s="2">
        <v>12.6</v>
      </c>
      <c r="I344" s="3">
        <v>213</v>
      </c>
      <c r="J344" s="3">
        <v>9.5</v>
      </c>
      <c r="K344" s="3">
        <v>311</v>
      </c>
      <c r="L344" s="3">
        <v>13.4</v>
      </c>
      <c r="M344" s="2">
        <v>583</v>
      </c>
      <c r="N344" s="2">
        <v>25</v>
      </c>
      <c r="O344" s="3">
        <v>445</v>
      </c>
      <c r="P344" s="3">
        <v>24.2</v>
      </c>
      <c r="Q344" s="3">
        <v>750</v>
      </c>
      <c r="R344" s="3">
        <v>40.6</v>
      </c>
      <c r="S344" s="2">
        <v>801</v>
      </c>
      <c r="T344" s="2">
        <v>44.2</v>
      </c>
    </row>
    <row r="345" spans="1:20" ht="16.5" thickBot="1" x14ac:dyDescent="0.3">
      <c r="A345" s="2"/>
      <c r="B345" s="2"/>
      <c r="E345" s="3">
        <v>340</v>
      </c>
      <c r="F345" s="3">
        <v>9.6</v>
      </c>
      <c r="G345" s="3">
        <v>343</v>
      </c>
      <c r="H345" s="3">
        <v>10.7</v>
      </c>
      <c r="I345" s="3">
        <v>59</v>
      </c>
      <c r="J345" s="3">
        <v>5.3</v>
      </c>
      <c r="K345" s="3">
        <v>180</v>
      </c>
      <c r="L345" s="3">
        <v>10.199999999999999</v>
      </c>
      <c r="M345" s="2">
        <v>401</v>
      </c>
      <c r="N345" s="2">
        <v>19.100000000000001</v>
      </c>
      <c r="O345" s="3">
        <v>355</v>
      </c>
      <c r="P345" s="3">
        <v>20.3</v>
      </c>
      <c r="Q345" s="3">
        <v>707</v>
      </c>
      <c r="R345" s="3">
        <v>37.6</v>
      </c>
      <c r="S345" s="2">
        <v>638</v>
      </c>
      <c r="T345" s="2">
        <v>38</v>
      </c>
    </row>
    <row r="346" spans="1:20" ht="16.5" thickBot="1" x14ac:dyDescent="0.3">
      <c r="E346" s="3">
        <v>260</v>
      </c>
      <c r="F346" s="3">
        <v>7.8</v>
      </c>
      <c r="G346" s="3">
        <v>262</v>
      </c>
      <c r="H346" s="3">
        <v>8.9</v>
      </c>
      <c r="K346" s="3">
        <v>72</v>
      </c>
      <c r="L346" s="3">
        <v>6.5</v>
      </c>
      <c r="M346" s="2">
        <v>286</v>
      </c>
      <c r="N346" s="2">
        <v>15.3</v>
      </c>
      <c r="O346" s="3">
        <v>215</v>
      </c>
      <c r="P346" s="3">
        <v>15.8</v>
      </c>
      <c r="Q346" s="3">
        <v>533</v>
      </c>
      <c r="R346" s="3">
        <v>32</v>
      </c>
      <c r="S346" s="2">
        <v>540</v>
      </c>
      <c r="T346" s="2">
        <v>33.200000000000003</v>
      </c>
    </row>
    <row r="347" spans="1:20" ht="16.5" thickBot="1" x14ac:dyDescent="0.3">
      <c r="E347" s="3">
        <v>190</v>
      </c>
      <c r="F347" s="3">
        <v>6.5</v>
      </c>
      <c r="G347" s="3">
        <v>130</v>
      </c>
      <c r="H347" s="3">
        <v>6.4</v>
      </c>
      <c r="M347" s="2">
        <v>226</v>
      </c>
      <c r="N347" s="2">
        <v>12.3</v>
      </c>
      <c r="O347" s="3">
        <v>173</v>
      </c>
      <c r="P347" s="3">
        <v>13.5</v>
      </c>
      <c r="Q347" s="3">
        <v>340</v>
      </c>
      <c r="R347" s="3">
        <v>22.5</v>
      </c>
      <c r="S347" s="3">
        <v>335</v>
      </c>
      <c r="T347" s="3">
        <v>24</v>
      </c>
    </row>
    <row r="348" spans="1:20" ht="16.5" thickBot="1" x14ac:dyDescent="0.3">
      <c r="G348" s="3">
        <v>90</v>
      </c>
      <c r="H348" s="3">
        <v>5.3</v>
      </c>
      <c r="M348" s="2"/>
      <c r="N348" s="2"/>
      <c r="O348" s="3">
        <v>110</v>
      </c>
      <c r="P348" s="3">
        <v>11.2</v>
      </c>
      <c r="Q348" s="3">
        <v>218</v>
      </c>
      <c r="R348" s="3">
        <v>17.5</v>
      </c>
      <c r="S348" s="3">
        <v>233</v>
      </c>
      <c r="T348" s="3">
        <v>18.600000000000001</v>
      </c>
    </row>
    <row r="364" spans="1:21" x14ac:dyDescent="0.25">
      <c r="A364" t="s">
        <v>46</v>
      </c>
      <c r="B364">
        <f>(149.89/89.743)</f>
        <v>1.6702138328337586</v>
      </c>
      <c r="D364" t="s">
        <v>46</v>
      </c>
      <c r="E364">
        <f>(161.55/67.083)</f>
        <v>2.4082107240284425</v>
      </c>
      <c r="G364" t="s">
        <v>46</v>
      </c>
      <c r="H364">
        <f>(157.01/51.92)</f>
        <v>3.0240755007704156</v>
      </c>
      <c r="K364" t="s">
        <v>46</v>
      </c>
      <c r="M364">
        <f>(162.42/46.62)</f>
        <v>3.483912483912484</v>
      </c>
      <c r="S364" t="s">
        <v>46</v>
      </c>
      <c r="U364">
        <f>(159.98/41.786)</f>
        <v>3.8285550184272239</v>
      </c>
    </row>
    <row r="379" spans="1:20" x14ac:dyDescent="0.25">
      <c r="A379" t="s">
        <v>46</v>
      </c>
      <c r="B379">
        <f>(159.02/34.976)</f>
        <v>4.5465462031107045</v>
      </c>
      <c r="D379" t="s">
        <v>46</v>
      </c>
      <c r="E379">
        <f>(172.84/30.006)</f>
        <v>5.7601812970739186</v>
      </c>
      <c r="G379" t="s">
        <v>46</v>
      </c>
      <c r="H379">
        <f>(185.86/26.361)</f>
        <v>7.0505671256780857</v>
      </c>
      <c r="K379" t="s">
        <v>46</v>
      </c>
      <c r="M379">
        <f>(200.91/23.39)</f>
        <v>8.589568191534843</v>
      </c>
      <c r="R379" t="s">
        <v>46</v>
      </c>
      <c r="T379">
        <f>(189.84/22.29)</f>
        <v>8.5168236877523551</v>
      </c>
    </row>
    <row r="381" spans="1:20" x14ac:dyDescent="0.25">
      <c r="A381" t="s">
        <v>16</v>
      </c>
      <c r="B381" t="s">
        <v>29</v>
      </c>
      <c r="C381" t="s">
        <v>44</v>
      </c>
      <c r="D381" t="s">
        <v>45</v>
      </c>
      <c r="F381" t="s">
        <v>16</v>
      </c>
      <c r="G381" t="s">
        <v>47</v>
      </c>
    </row>
    <row r="382" spans="1:20" x14ac:dyDescent="0.25">
      <c r="A382">
        <v>5.5</v>
      </c>
      <c r="B382">
        <v>89.742999999999995</v>
      </c>
      <c r="C382">
        <f>LOG10(A382)</f>
        <v>0.74036268949424389</v>
      </c>
      <c r="D382">
        <f>LOG10(B382)</f>
        <v>1.9530005833792323</v>
      </c>
      <c r="F382">
        <v>5.5</v>
      </c>
      <c r="G382">
        <f>(149.89/89.743)</f>
        <v>1.6702138328337586</v>
      </c>
    </row>
    <row r="383" spans="1:20" x14ac:dyDescent="0.25">
      <c r="A383">
        <v>7.8</v>
      </c>
      <c r="B383">
        <v>67.082999999999998</v>
      </c>
      <c r="C383">
        <f t="shared" ref="C383:D391" si="1">LOG10(A383)</f>
        <v>0.89209460269048035</v>
      </c>
      <c r="D383">
        <f t="shared" si="1"/>
        <v>1.826612476329879</v>
      </c>
      <c r="F383">
        <v>7.8</v>
      </c>
      <c r="G383">
        <f>(161.55/67.083)</f>
        <v>2.4082107240284425</v>
      </c>
    </row>
    <row r="384" spans="1:20" x14ac:dyDescent="0.25">
      <c r="A384">
        <v>10.5</v>
      </c>
      <c r="B384">
        <v>51.92</v>
      </c>
      <c r="C384">
        <f t="shared" si="1"/>
        <v>1.0211892990699381</v>
      </c>
      <c r="D384">
        <f t="shared" si="1"/>
        <v>1.7153346837923129</v>
      </c>
      <c r="F384">
        <v>10.5</v>
      </c>
      <c r="G384">
        <f>(157.01/51.92)</f>
        <v>3.0240755007704156</v>
      </c>
    </row>
    <row r="385" spans="1:9" x14ac:dyDescent="0.25">
      <c r="A385">
        <v>11.8</v>
      </c>
      <c r="B385">
        <v>46.62</v>
      </c>
      <c r="C385">
        <f t="shared" si="1"/>
        <v>1.0718820073061255</v>
      </c>
      <c r="D385">
        <f t="shared" si="1"/>
        <v>1.6685722691845579</v>
      </c>
      <c r="F385">
        <v>11.8</v>
      </c>
      <c r="G385">
        <f>(162.42/46.62)</f>
        <v>3.483912483912484</v>
      </c>
      <c r="I385">
        <f>(78780/26.4)</f>
        <v>2984.0909090909095</v>
      </c>
    </row>
    <row r="386" spans="1:9" x14ac:dyDescent="0.25">
      <c r="A386">
        <v>13.5</v>
      </c>
      <c r="B386">
        <v>41.786000000000001</v>
      </c>
      <c r="C386">
        <f t="shared" si="1"/>
        <v>1.1303337684950061</v>
      </c>
      <c r="D386">
        <f t="shared" si="1"/>
        <v>1.6210307999287092</v>
      </c>
      <c r="F386">
        <v>13.5</v>
      </c>
      <c r="G386">
        <f>(159.98/41.786)</f>
        <v>3.8285550184272239</v>
      </c>
    </row>
    <row r="387" spans="1:9" x14ac:dyDescent="0.25">
      <c r="A387">
        <v>16.2</v>
      </c>
      <c r="B387">
        <v>34.975999999999999</v>
      </c>
      <c r="C387">
        <f t="shared" si="1"/>
        <v>1.209515014542631</v>
      </c>
      <c r="D387">
        <f t="shared" si="1"/>
        <v>1.5437701402696087</v>
      </c>
      <c r="F387">
        <v>16.2</v>
      </c>
      <c r="G387">
        <f>(159.02/34.976)</f>
        <v>4.5465462031107045</v>
      </c>
    </row>
    <row r="388" spans="1:9" x14ac:dyDescent="0.25">
      <c r="A388">
        <v>19</v>
      </c>
      <c r="B388">
        <v>30.006</v>
      </c>
      <c r="C388">
        <f t="shared" si="1"/>
        <v>1.2787536009528289</v>
      </c>
      <c r="D388">
        <f t="shared" si="1"/>
        <v>1.4772081049313115</v>
      </c>
      <c r="F388">
        <v>19</v>
      </c>
      <c r="G388">
        <f>(172.84/30.006)</f>
        <v>5.7601812970739186</v>
      </c>
    </row>
    <row r="389" spans="1:9" x14ac:dyDescent="0.25">
      <c r="A389">
        <v>22.1</v>
      </c>
      <c r="B389">
        <v>26.361000000000001</v>
      </c>
      <c r="C389">
        <f t="shared" si="1"/>
        <v>1.3443922736851108</v>
      </c>
      <c r="D389">
        <f t="shared" si="1"/>
        <v>1.4209618811209235</v>
      </c>
      <c r="F389">
        <v>22.1</v>
      </c>
      <c r="G389">
        <f>(185.86/26.361)</f>
        <v>7.0505671256780857</v>
      </c>
    </row>
    <row r="390" spans="1:9" x14ac:dyDescent="0.25">
      <c r="A390">
        <v>25</v>
      </c>
      <c r="B390">
        <v>23.39</v>
      </c>
      <c r="C390">
        <f t="shared" si="1"/>
        <v>1.3979400086720377</v>
      </c>
      <c r="D390">
        <f t="shared" si="1"/>
        <v>1.369030221809153</v>
      </c>
      <c r="F390">
        <v>25</v>
      </c>
      <c r="G390">
        <f>(200.91/23.39)</f>
        <v>8.589568191534843</v>
      </c>
    </row>
    <row r="391" spans="1:9" x14ac:dyDescent="0.25">
      <c r="A391">
        <v>26.4</v>
      </c>
      <c r="B391">
        <v>22.152999999999999</v>
      </c>
      <c r="C391">
        <f t="shared" si="1"/>
        <v>1.4216039268698311</v>
      </c>
      <c r="D391">
        <f t="shared" si="1"/>
        <v>1.3454325474991466</v>
      </c>
      <c r="F391">
        <v>26.4</v>
      </c>
      <c r="G391">
        <f>(189.84/22.29)</f>
        <v>8.5168236877523551</v>
      </c>
    </row>
    <row r="409" spans="3:8" x14ac:dyDescent="0.25">
      <c r="C409" t="s">
        <v>5</v>
      </c>
      <c r="D409" t="s">
        <v>48</v>
      </c>
      <c r="E409" t="s">
        <v>16</v>
      </c>
      <c r="F409" t="s">
        <v>49</v>
      </c>
      <c r="G409" t="s">
        <v>414</v>
      </c>
      <c r="H409">
        <f>1/(0.3149)</f>
        <v>3.1756113051762465</v>
      </c>
    </row>
    <row r="410" spans="3:8" x14ac:dyDescent="0.25">
      <c r="C410">
        <v>19.8</v>
      </c>
      <c r="D410">
        <v>1631</v>
      </c>
      <c r="E410">
        <v>5.5</v>
      </c>
      <c r="F410">
        <f>((3.176*C410)/D410) - (E410/D410)</f>
        <v>3.518381361128143E-2</v>
      </c>
      <c r="G410">
        <f>E410*1.355</f>
        <v>7.4524999999999997</v>
      </c>
    </row>
    <row r="411" spans="3:8" x14ac:dyDescent="0.25">
      <c r="C411">
        <v>57.1</v>
      </c>
      <c r="D411">
        <v>2496</v>
      </c>
      <c r="E411">
        <v>11.7</v>
      </c>
      <c r="F411">
        <f t="shared" ref="F411:F417" si="2">((3.176*C411)/D411) - (E411/D411)</f>
        <v>6.7968589743589755E-2</v>
      </c>
      <c r="G411">
        <f t="shared" ref="G411:G417" si="3">E411*1.355</f>
        <v>15.853499999999999</v>
      </c>
    </row>
    <row r="412" spans="3:8" x14ac:dyDescent="0.25">
      <c r="C412">
        <v>81.099999999999994</v>
      </c>
      <c r="D412">
        <v>2250</v>
      </c>
      <c r="E412">
        <v>19</v>
      </c>
      <c r="F412">
        <f t="shared" si="2"/>
        <v>0.10603271111111111</v>
      </c>
      <c r="G412">
        <f t="shared" si="3"/>
        <v>25.745000000000001</v>
      </c>
    </row>
    <row r="413" spans="3:8" x14ac:dyDescent="0.25">
      <c r="C413">
        <v>36.299999999999997</v>
      </c>
      <c r="D413">
        <v>1718</v>
      </c>
      <c r="E413">
        <v>10.56</v>
      </c>
      <c r="F413">
        <f t="shared" si="2"/>
        <v>6.095972060535506E-2</v>
      </c>
      <c r="G413">
        <f t="shared" si="3"/>
        <v>14.3088</v>
      </c>
    </row>
    <row r="414" spans="3:8" x14ac:dyDescent="0.25">
      <c r="C414">
        <v>65.900000000000006</v>
      </c>
      <c r="D414">
        <v>2597</v>
      </c>
      <c r="E414">
        <v>13.35</v>
      </c>
      <c r="F414">
        <f t="shared" si="2"/>
        <v>7.5451829033500201E-2</v>
      </c>
      <c r="G414">
        <f t="shared" si="3"/>
        <v>18.08925</v>
      </c>
    </row>
    <row r="415" spans="3:8" x14ac:dyDescent="0.25">
      <c r="C415">
        <v>44.7</v>
      </c>
      <c r="D415">
        <v>1703</v>
      </c>
      <c r="E415">
        <v>13.49</v>
      </c>
      <c r="F415">
        <f t="shared" si="2"/>
        <v>7.54416911332942E-2</v>
      </c>
      <c r="G415">
        <f t="shared" si="3"/>
        <v>18.278950000000002</v>
      </c>
    </row>
    <row r="416" spans="3:8" x14ac:dyDescent="0.25">
      <c r="C416">
        <v>163.19999999999999</v>
      </c>
      <c r="D416">
        <v>4110</v>
      </c>
      <c r="E416">
        <v>22</v>
      </c>
      <c r="F416">
        <f t="shared" si="2"/>
        <v>0.12075990267639905</v>
      </c>
      <c r="G416">
        <f t="shared" si="3"/>
        <v>29.81</v>
      </c>
    </row>
    <row r="417" spans="2:7" x14ac:dyDescent="0.25">
      <c r="C417">
        <v>149</v>
      </c>
      <c r="D417">
        <v>3295</v>
      </c>
      <c r="E417">
        <v>24.91</v>
      </c>
      <c r="F417">
        <f t="shared" si="2"/>
        <v>0.1360588770864947</v>
      </c>
      <c r="G417">
        <f t="shared" si="3"/>
        <v>33.753050000000002</v>
      </c>
    </row>
    <row r="420" spans="2:7" x14ac:dyDescent="0.25">
      <c r="B420">
        <f>((768.75*C410)/G410) - 178.57</f>
        <v>1863.8654243542437</v>
      </c>
    </row>
    <row r="421" spans="2:7" x14ac:dyDescent="0.25">
      <c r="B421">
        <f t="shared" ref="B421:B427" si="4">((768.75*C411)/G411) - 178.57</f>
        <v>2590.2586498249598</v>
      </c>
    </row>
    <row r="422" spans="2:7" x14ac:dyDescent="0.25">
      <c r="B422">
        <f t="shared" si="4"/>
        <v>2243.0895455428231</v>
      </c>
    </row>
    <row r="423" spans="2:7" x14ac:dyDescent="0.25">
      <c r="B423">
        <f t="shared" si="4"/>
        <v>1771.6721586715867</v>
      </c>
    </row>
    <row r="424" spans="2:7" x14ac:dyDescent="0.25">
      <c r="B424">
        <f t="shared" si="4"/>
        <v>2622.0228935693854</v>
      </c>
    </row>
    <row r="425" spans="2:7" x14ac:dyDescent="0.25">
      <c r="B425">
        <f t="shared" si="4"/>
        <v>1701.3588252333968</v>
      </c>
    </row>
    <row r="426" spans="2:7" x14ac:dyDescent="0.25">
      <c r="B426">
        <f t="shared" si="4"/>
        <v>4030.0848138208653</v>
      </c>
    </row>
    <row r="427" spans="2:7" x14ac:dyDescent="0.25">
      <c r="B427">
        <f t="shared" si="4"/>
        <v>3215.0122096077239</v>
      </c>
    </row>
  </sheetData>
  <mergeCells count="28">
    <mergeCell ref="Q318:R318"/>
    <mergeCell ref="S318:T318"/>
    <mergeCell ref="G318:H318"/>
    <mergeCell ref="I318:J318"/>
    <mergeCell ref="K318:L318"/>
    <mergeCell ref="M318:N318"/>
    <mergeCell ref="O318:P318"/>
    <mergeCell ref="A318:B318"/>
    <mergeCell ref="C318:D318"/>
    <mergeCell ref="E318:F318"/>
    <mergeCell ref="C256:D256"/>
    <mergeCell ref="E256:F256"/>
    <mergeCell ref="G256:H256"/>
    <mergeCell ref="A64:B64"/>
    <mergeCell ref="C64:D64"/>
    <mergeCell ref="E64:F64"/>
    <mergeCell ref="G64:H64"/>
    <mergeCell ref="A180:B180"/>
    <mergeCell ref="C180:D180"/>
    <mergeCell ref="E180:F180"/>
    <mergeCell ref="G180:H180"/>
    <mergeCell ref="A104:B104"/>
    <mergeCell ref="C104:D104"/>
    <mergeCell ref="E104:F104"/>
    <mergeCell ref="G104:H104"/>
    <mergeCell ref="A137:B137"/>
    <mergeCell ref="C137:D137"/>
    <mergeCell ref="A256:B25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6"/>
  <sheetViews>
    <sheetView tabSelected="1" topLeftCell="T1" workbookViewId="0">
      <pane ySplit="1" topLeftCell="A2" activePane="bottomLeft" state="frozen"/>
      <selection pane="bottomLeft" activeCell="Y22" sqref="Y22"/>
    </sheetView>
  </sheetViews>
  <sheetFormatPr defaultColWidth="8.875" defaultRowHeight="15.75" x14ac:dyDescent="0.25"/>
  <cols>
    <col min="1" max="1" width="12" customWidth="1"/>
    <col min="11" max="11" width="12.125" bestFit="1" customWidth="1"/>
  </cols>
  <sheetData>
    <row r="1" spans="1:24" ht="39.75" thickBot="1" x14ac:dyDescent="0.3">
      <c r="A1" s="1" t="s">
        <v>50</v>
      </c>
      <c r="B1" s="1" t="s">
        <v>51</v>
      </c>
      <c r="C1" s="1" t="s">
        <v>52</v>
      </c>
      <c r="D1" s="1" t="s">
        <v>48</v>
      </c>
      <c r="E1" s="1" t="s">
        <v>53</v>
      </c>
      <c r="F1" s="1" t="s">
        <v>54</v>
      </c>
      <c r="G1" s="1" t="s">
        <v>55</v>
      </c>
      <c r="H1" s="1" t="s">
        <v>17</v>
      </c>
      <c r="I1" s="1" t="s">
        <v>56</v>
      </c>
      <c r="J1" s="7" t="s">
        <v>86</v>
      </c>
    </row>
    <row r="2" spans="1:24" ht="16.5" thickBot="1" x14ac:dyDescent="0.3">
      <c r="A2" s="2" t="s">
        <v>57</v>
      </c>
      <c r="B2" s="2">
        <v>0</v>
      </c>
      <c r="C2" s="2">
        <v>0.01</v>
      </c>
      <c r="D2" s="2">
        <v>0</v>
      </c>
      <c r="E2" s="2">
        <v>21</v>
      </c>
      <c r="F2" s="2">
        <v>0</v>
      </c>
      <c r="G2" s="2">
        <v>0</v>
      </c>
      <c r="H2" s="2">
        <v>4</v>
      </c>
      <c r="I2" s="2">
        <v>23</v>
      </c>
      <c r="J2" s="3">
        <v>0</v>
      </c>
      <c r="V2" s="10" t="s">
        <v>410</v>
      </c>
      <c r="W2" s="10"/>
      <c r="X2" t="s">
        <v>415</v>
      </c>
    </row>
    <row r="3" spans="1:24" ht="16.5" thickBot="1" x14ac:dyDescent="0.3">
      <c r="A3" s="2" t="s">
        <v>58</v>
      </c>
      <c r="B3" s="2">
        <v>0</v>
      </c>
      <c r="C3" s="2">
        <v>0.01</v>
      </c>
      <c r="D3" s="2">
        <v>0</v>
      </c>
      <c r="E3" s="2">
        <v>21</v>
      </c>
      <c r="F3" s="2">
        <v>0</v>
      </c>
      <c r="G3" s="2">
        <v>0</v>
      </c>
      <c r="H3" s="2">
        <v>4.2</v>
      </c>
      <c r="I3" s="2">
        <v>23</v>
      </c>
      <c r="J3">
        <f>773-630</f>
        <v>143</v>
      </c>
      <c r="V3" t="s">
        <v>412</v>
      </c>
      <c r="W3" t="s">
        <v>413</v>
      </c>
    </row>
    <row r="4" spans="1:24" ht="16.5" thickBot="1" x14ac:dyDescent="0.3">
      <c r="A4" s="2" t="s">
        <v>59</v>
      </c>
      <c r="B4" s="2">
        <v>0.1</v>
      </c>
      <c r="C4" s="2">
        <v>0.01</v>
      </c>
      <c r="D4" s="2">
        <v>0</v>
      </c>
      <c r="E4" s="2">
        <v>21</v>
      </c>
      <c r="F4" s="2">
        <v>0</v>
      </c>
      <c r="G4" s="2">
        <v>0</v>
      </c>
      <c r="H4" s="2">
        <v>4.8</v>
      </c>
      <c r="I4" s="2">
        <v>23</v>
      </c>
      <c r="J4">
        <f>(885-773) + J3</f>
        <v>255</v>
      </c>
      <c r="U4">
        <v>2700</v>
      </c>
      <c r="V4">
        <f>U4*Y34</f>
        <v>1965.2085304607322</v>
      </c>
      <c r="W4">
        <v>1763.1</v>
      </c>
    </row>
    <row r="5" spans="1:24" ht="16.5" thickBot="1" x14ac:dyDescent="0.3">
      <c r="A5" s="2" t="s">
        <v>60</v>
      </c>
      <c r="B5" s="2">
        <v>0.1</v>
      </c>
      <c r="C5" s="2">
        <v>0.01</v>
      </c>
      <c r="D5" s="2">
        <v>0</v>
      </c>
      <c r="E5" s="2">
        <v>21</v>
      </c>
      <c r="F5" s="2">
        <v>0</v>
      </c>
      <c r="G5" s="2">
        <v>0</v>
      </c>
      <c r="H5" s="2">
        <v>4.8</v>
      </c>
      <c r="I5" s="2">
        <v>23</v>
      </c>
      <c r="J5">
        <f>933-630</f>
        <v>303</v>
      </c>
      <c r="U5">
        <v>2200</v>
      </c>
      <c r="W5">
        <v>1632</v>
      </c>
    </row>
    <row r="6" spans="1:24" ht="16.5" thickBot="1" x14ac:dyDescent="0.3">
      <c r="A6" s="2" t="s">
        <v>61</v>
      </c>
      <c r="B6" s="2">
        <v>0</v>
      </c>
      <c r="C6" s="2">
        <v>0.02</v>
      </c>
      <c r="D6" s="2">
        <v>0</v>
      </c>
      <c r="E6" s="2">
        <v>21</v>
      </c>
      <c r="F6" s="2">
        <v>0</v>
      </c>
      <c r="G6" s="2">
        <v>0</v>
      </c>
      <c r="H6" s="2">
        <v>4.4000000000000004</v>
      </c>
      <c r="I6" s="2">
        <v>23</v>
      </c>
      <c r="J6">
        <f>(1041-933)+J5</f>
        <v>411</v>
      </c>
      <c r="U6">
        <v>1835</v>
      </c>
      <c r="W6">
        <v>1572</v>
      </c>
    </row>
    <row r="7" spans="1:24" ht="16.5" thickBot="1" x14ac:dyDescent="0.3">
      <c r="A7" s="2" t="s">
        <v>62</v>
      </c>
      <c r="B7" s="2">
        <v>0.1</v>
      </c>
      <c r="C7" s="2">
        <v>0.02</v>
      </c>
      <c r="D7" s="2">
        <v>0</v>
      </c>
      <c r="E7" s="2">
        <v>21</v>
      </c>
      <c r="F7" s="2">
        <v>0</v>
      </c>
      <c r="G7" s="2">
        <v>0</v>
      </c>
      <c r="H7" s="2">
        <v>4.3</v>
      </c>
      <c r="I7" s="2">
        <v>23</v>
      </c>
      <c r="J7">
        <f>(181 - 41) + J6</f>
        <v>551</v>
      </c>
      <c r="U7">
        <v>1380</v>
      </c>
      <c r="W7">
        <v>1303</v>
      </c>
    </row>
    <row r="8" spans="1:24" ht="16.5" thickBot="1" x14ac:dyDescent="0.3">
      <c r="A8" s="2" t="s">
        <v>63</v>
      </c>
      <c r="B8" s="2">
        <v>0</v>
      </c>
      <c r="C8" s="2">
        <v>0.02</v>
      </c>
      <c r="D8" s="2">
        <v>0</v>
      </c>
      <c r="E8" s="2">
        <v>21</v>
      </c>
      <c r="F8" s="2">
        <v>0</v>
      </c>
      <c r="G8" s="2">
        <v>0</v>
      </c>
      <c r="H8" s="2">
        <v>4.0999999999999996</v>
      </c>
      <c r="I8" s="2">
        <v>23</v>
      </c>
      <c r="J8">
        <f>(321 - 181) + J7</f>
        <v>691</v>
      </c>
      <c r="U8">
        <v>900</v>
      </c>
      <c r="W8">
        <v>886</v>
      </c>
    </row>
    <row r="9" spans="1:24" ht="16.5" thickBot="1" x14ac:dyDescent="0.3">
      <c r="A9" s="2" t="s">
        <v>64</v>
      </c>
      <c r="B9" s="2">
        <v>35.6</v>
      </c>
      <c r="C9" s="2">
        <v>1.46</v>
      </c>
      <c r="D9" s="2">
        <v>0</v>
      </c>
      <c r="E9" s="2">
        <v>21</v>
      </c>
      <c r="F9" s="2">
        <v>0</v>
      </c>
      <c r="G9" s="2">
        <v>0</v>
      </c>
      <c r="H9" s="2">
        <v>46.6</v>
      </c>
      <c r="I9" s="2">
        <v>23</v>
      </c>
      <c r="J9">
        <f>(461 - 321) + J8</f>
        <v>831</v>
      </c>
    </row>
    <row r="10" spans="1:24" ht="16.5" thickBot="1" x14ac:dyDescent="0.3">
      <c r="A10" s="2" t="s">
        <v>65</v>
      </c>
      <c r="B10" s="2">
        <v>36.200000000000003</v>
      </c>
      <c r="C10" s="2">
        <v>1.46</v>
      </c>
      <c r="D10" s="2">
        <v>15</v>
      </c>
      <c r="E10" s="2">
        <v>21</v>
      </c>
      <c r="F10" s="2">
        <v>161</v>
      </c>
      <c r="G10" s="2">
        <v>175</v>
      </c>
      <c r="H10" s="2">
        <v>179.5</v>
      </c>
      <c r="I10" s="2">
        <v>23</v>
      </c>
      <c r="J10">
        <f>(621 - 461) + J9</f>
        <v>991</v>
      </c>
    </row>
    <row r="11" spans="1:24" ht="16.5" thickBot="1" x14ac:dyDescent="0.3">
      <c r="A11" s="2" t="s">
        <v>66</v>
      </c>
      <c r="B11" s="2">
        <v>36.200000000000003</v>
      </c>
      <c r="C11" s="2">
        <v>1.46</v>
      </c>
      <c r="D11" s="2">
        <v>170</v>
      </c>
      <c r="E11" s="2">
        <v>21</v>
      </c>
      <c r="F11" s="2">
        <v>834</v>
      </c>
      <c r="G11" s="2">
        <v>1025</v>
      </c>
      <c r="H11" s="2">
        <v>202.1</v>
      </c>
      <c r="I11" s="2">
        <v>23</v>
      </c>
      <c r="J11">
        <f>(764 - 621) + J10</f>
        <v>1134</v>
      </c>
      <c r="V11" s="10" t="s">
        <v>411</v>
      </c>
      <c r="W11" s="10"/>
      <c r="X11" t="s">
        <v>416</v>
      </c>
    </row>
    <row r="12" spans="1:24" ht="16.5" thickBot="1" x14ac:dyDescent="0.3">
      <c r="A12" s="2" t="s">
        <v>67</v>
      </c>
      <c r="B12" s="2">
        <v>36.200000000000003</v>
      </c>
      <c r="C12" s="2">
        <v>1.46</v>
      </c>
      <c r="D12" s="2">
        <v>512</v>
      </c>
      <c r="E12" s="1"/>
      <c r="F12" s="2">
        <v>1787</v>
      </c>
      <c r="G12" s="2">
        <v>1801</v>
      </c>
      <c r="H12" s="2">
        <v>196.6</v>
      </c>
      <c r="I12" s="2">
        <v>23</v>
      </c>
      <c r="J12">
        <f>(902 - 764) + J11</f>
        <v>1272</v>
      </c>
      <c r="U12">
        <v>3550</v>
      </c>
      <c r="W12">
        <v>2865.3</v>
      </c>
    </row>
    <row r="13" spans="1:24" ht="16.5" thickBot="1" x14ac:dyDescent="0.3">
      <c r="A13" s="2" t="s">
        <v>68</v>
      </c>
      <c r="B13" s="2">
        <v>36.200000000000003</v>
      </c>
      <c r="C13" s="2">
        <v>1.46</v>
      </c>
      <c r="D13" s="2">
        <v>736</v>
      </c>
      <c r="E13" s="2">
        <v>21</v>
      </c>
      <c r="F13" s="2">
        <v>1992</v>
      </c>
      <c r="G13" s="2">
        <v>1977</v>
      </c>
      <c r="H13" s="2">
        <v>194.8</v>
      </c>
      <c r="I13" s="2">
        <v>23</v>
      </c>
      <c r="J13">
        <f xml:space="preserve"> (943 - 902) + J12</f>
        <v>1313</v>
      </c>
      <c r="U13">
        <v>3020</v>
      </c>
      <c r="W13">
        <v>2512</v>
      </c>
    </row>
    <row r="14" spans="1:24" ht="16.5" thickBot="1" x14ac:dyDescent="0.3">
      <c r="A14" s="2" t="s">
        <v>69</v>
      </c>
      <c r="B14" s="2">
        <v>36.200000000000003</v>
      </c>
      <c r="C14" s="2">
        <v>1.46</v>
      </c>
      <c r="D14" s="2">
        <v>1391</v>
      </c>
      <c r="E14" s="2">
        <v>21</v>
      </c>
      <c r="F14" s="2">
        <v>2841</v>
      </c>
      <c r="G14" s="2">
        <v>2827</v>
      </c>
      <c r="H14" s="2">
        <v>195.2</v>
      </c>
      <c r="I14" s="2">
        <v>23</v>
      </c>
      <c r="J14">
        <f>(1101 - 943) + J13</f>
        <v>1471</v>
      </c>
      <c r="U14">
        <v>2410</v>
      </c>
      <c r="W14">
        <v>2131</v>
      </c>
    </row>
    <row r="15" spans="1:24" ht="16.5" thickBot="1" x14ac:dyDescent="0.3">
      <c r="A15" s="2" t="s">
        <v>70</v>
      </c>
      <c r="B15" s="2">
        <v>36.200000000000003</v>
      </c>
      <c r="C15" s="2">
        <v>1.46</v>
      </c>
      <c r="D15" s="2">
        <v>1934</v>
      </c>
      <c r="E15" s="2">
        <v>21</v>
      </c>
      <c r="F15" s="2">
        <v>3310</v>
      </c>
      <c r="G15" s="2">
        <v>3310</v>
      </c>
      <c r="H15" s="2">
        <v>194.9</v>
      </c>
      <c r="I15" s="2">
        <v>23</v>
      </c>
      <c r="J15">
        <f>(240 - 101) + J14</f>
        <v>1610</v>
      </c>
      <c r="U15">
        <v>1770</v>
      </c>
      <c r="W15">
        <v>1731</v>
      </c>
    </row>
    <row r="16" spans="1:24" ht="16.5" thickBot="1" x14ac:dyDescent="0.3">
      <c r="A16" s="2" t="s">
        <v>71</v>
      </c>
      <c r="B16" s="2">
        <v>36.200000000000003</v>
      </c>
      <c r="C16" s="2">
        <v>1.46</v>
      </c>
      <c r="D16" s="2">
        <v>2435</v>
      </c>
      <c r="E16" s="2">
        <v>21</v>
      </c>
      <c r="F16" s="2">
        <v>3662</v>
      </c>
      <c r="G16" s="2">
        <v>3647</v>
      </c>
      <c r="H16" s="2">
        <v>196.7</v>
      </c>
      <c r="I16" s="2">
        <v>23</v>
      </c>
      <c r="J16">
        <f>(349 - 240) + J15</f>
        <v>1719</v>
      </c>
      <c r="U16">
        <v>1100</v>
      </c>
      <c r="W16">
        <v>970</v>
      </c>
    </row>
    <row r="17" spans="1:25" ht="16.5" thickBot="1" x14ac:dyDescent="0.3">
      <c r="A17" s="2" t="s">
        <v>72</v>
      </c>
      <c r="B17" s="2">
        <v>36.200000000000003</v>
      </c>
      <c r="C17" s="2">
        <v>1.46</v>
      </c>
      <c r="D17" s="2">
        <v>2871</v>
      </c>
      <c r="E17" s="2">
        <v>21</v>
      </c>
      <c r="F17" s="2">
        <v>3911</v>
      </c>
      <c r="G17" s="2">
        <v>3955</v>
      </c>
      <c r="H17" s="2">
        <v>190.1</v>
      </c>
      <c r="I17" s="2">
        <v>23</v>
      </c>
      <c r="J17">
        <f>(495 - 349) + J16</f>
        <v>1865</v>
      </c>
    </row>
    <row r="18" spans="1:25" ht="16.5" thickBot="1" x14ac:dyDescent="0.3">
      <c r="A18" s="2" t="s">
        <v>73</v>
      </c>
      <c r="B18" s="2">
        <v>36.200000000000003</v>
      </c>
      <c r="C18" s="2">
        <v>1.46</v>
      </c>
      <c r="D18" s="2">
        <v>3309</v>
      </c>
      <c r="E18" s="2">
        <v>21</v>
      </c>
      <c r="F18" s="2">
        <v>4086</v>
      </c>
      <c r="G18" s="2">
        <v>4101</v>
      </c>
      <c r="H18" s="2">
        <v>193</v>
      </c>
      <c r="I18" s="2">
        <v>23</v>
      </c>
      <c r="J18">
        <f>(645 - 495) + J17</f>
        <v>2015</v>
      </c>
    </row>
    <row r="19" spans="1:25" ht="16.5" thickBot="1" x14ac:dyDescent="0.3">
      <c r="A19" s="2" t="s">
        <v>74</v>
      </c>
      <c r="B19" s="2">
        <v>36.200000000000003</v>
      </c>
      <c r="C19" s="2">
        <v>1.46</v>
      </c>
      <c r="D19" s="2">
        <v>3632</v>
      </c>
      <c r="E19" s="2">
        <v>21</v>
      </c>
      <c r="F19" s="2">
        <v>4189</v>
      </c>
      <c r="G19" s="2">
        <v>4189</v>
      </c>
      <c r="H19" s="2">
        <v>194.1</v>
      </c>
      <c r="I19" s="2">
        <v>24</v>
      </c>
      <c r="J19">
        <f>(795 - 645) + J18</f>
        <v>2165</v>
      </c>
    </row>
    <row r="20" spans="1:25" ht="16.5" thickBot="1" x14ac:dyDescent="0.3">
      <c r="A20" s="2" t="s">
        <v>75</v>
      </c>
      <c r="B20" s="2">
        <v>36.200000000000003</v>
      </c>
      <c r="C20" s="2">
        <v>1.46</v>
      </c>
      <c r="D20" s="2">
        <v>3819</v>
      </c>
      <c r="E20" s="2">
        <v>21</v>
      </c>
      <c r="F20" s="2">
        <v>4233</v>
      </c>
      <c r="G20" s="2">
        <v>4233</v>
      </c>
      <c r="H20" s="2">
        <v>191.9</v>
      </c>
      <c r="I20" s="2">
        <v>24</v>
      </c>
      <c r="J20">
        <f>(943 - 795) + J19</f>
        <v>2313</v>
      </c>
      <c r="W20" t="s">
        <v>33</v>
      </c>
      <c r="X20" t="s">
        <v>28</v>
      </c>
    </row>
    <row r="21" spans="1:25" ht="16.5" thickBot="1" x14ac:dyDescent="0.3">
      <c r="A21" s="2" t="s">
        <v>76</v>
      </c>
      <c r="B21" s="2">
        <v>36.200000000000003</v>
      </c>
      <c r="C21" s="2">
        <v>1.46</v>
      </c>
      <c r="D21" s="2">
        <v>3978</v>
      </c>
      <c r="E21" s="2">
        <v>21</v>
      </c>
      <c r="F21" s="2">
        <v>4233</v>
      </c>
      <c r="G21" s="2">
        <v>4248</v>
      </c>
      <c r="H21" s="2">
        <v>194.8</v>
      </c>
      <c r="I21" s="2">
        <v>24</v>
      </c>
      <c r="J21">
        <f>(1096 - 943) + J20</f>
        <v>2466</v>
      </c>
      <c r="M21" t="s">
        <v>6</v>
      </c>
      <c r="N21" t="s">
        <v>5</v>
      </c>
      <c r="O21" t="s">
        <v>16</v>
      </c>
      <c r="P21" t="s">
        <v>417</v>
      </c>
      <c r="Q21" t="s">
        <v>418</v>
      </c>
      <c r="W21">
        <v>11.8</v>
      </c>
      <c r="X21">
        <f>(W21 + 23.444)/1.3739</f>
        <v>25.652522017614093</v>
      </c>
      <c r="Y21">
        <v>0.4743</v>
      </c>
    </row>
    <row r="22" spans="1:25" ht="16.5" thickBot="1" x14ac:dyDescent="0.3">
      <c r="A22" s="2" t="s">
        <v>77</v>
      </c>
      <c r="B22" s="2">
        <v>36.200000000000003</v>
      </c>
      <c r="C22" s="2">
        <v>1.46</v>
      </c>
      <c r="D22" s="2">
        <v>4059</v>
      </c>
      <c r="E22" s="2">
        <v>21</v>
      </c>
      <c r="F22" s="2">
        <v>4233</v>
      </c>
      <c r="G22" s="2">
        <v>4218</v>
      </c>
      <c r="H22" s="2">
        <v>198.7</v>
      </c>
      <c r="I22" s="2">
        <v>24</v>
      </c>
      <c r="J22">
        <f>(235 - 96) + J21</f>
        <v>2605</v>
      </c>
      <c r="W22">
        <v>19</v>
      </c>
      <c r="X22">
        <f>(W22+23.444)/1.3739</f>
        <v>30.893078098842714</v>
      </c>
      <c r="Y22">
        <v>0.74639999999999995</v>
      </c>
    </row>
    <row r="23" spans="1:25" ht="16.5" thickBot="1" x14ac:dyDescent="0.3">
      <c r="A23" s="2" t="s">
        <v>78</v>
      </c>
      <c r="B23" s="2">
        <v>36.200000000000003</v>
      </c>
      <c r="C23" s="2">
        <v>1.46</v>
      </c>
      <c r="D23" s="2">
        <v>4116</v>
      </c>
      <c r="E23" s="2">
        <v>21</v>
      </c>
      <c r="F23" s="2">
        <v>4233</v>
      </c>
      <c r="G23" s="2">
        <v>4248</v>
      </c>
      <c r="H23" s="2">
        <v>197</v>
      </c>
      <c r="I23" s="2">
        <v>24</v>
      </c>
      <c r="J23">
        <f>(350 - 235) + J22</f>
        <v>2720</v>
      </c>
    </row>
    <row r="24" spans="1:25" ht="16.5" thickBot="1" x14ac:dyDescent="0.3">
      <c r="A24" s="2" t="s">
        <v>79</v>
      </c>
      <c r="B24" s="2">
        <v>36.200000000000003</v>
      </c>
      <c r="C24" s="2">
        <v>1.46</v>
      </c>
      <c r="D24" s="2">
        <v>4145</v>
      </c>
      <c r="E24" s="2">
        <v>21</v>
      </c>
      <c r="F24" s="2">
        <v>4218</v>
      </c>
      <c r="G24" s="2">
        <v>4233</v>
      </c>
      <c r="H24" s="2">
        <v>192.4</v>
      </c>
      <c r="I24" s="2">
        <v>24</v>
      </c>
      <c r="J24">
        <f>(444 - 350) + J23</f>
        <v>2814</v>
      </c>
    </row>
    <row r="25" spans="1:25" ht="16.5" thickBot="1" x14ac:dyDescent="0.3">
      <c r="A25" s="2" t="s">
        <v>80</v>
      </c>
      <c r="B25" s="2">
        <v>36.200000000000003</v>
      </c>
      <c r="C25" s="2">
        <v>1.46</v>
      </c>
      <c r="D25" s="2">
        <v>4171</v>
      </c>
      <c r="E25" s="2">
        <v>21</v>
      </c>
      <c r="F25" s="2">
        <v>4218</v>
      </c>
      <c r="G25" s="2">
        <v>4233</v>
      </c>
      <c r="H25" s="2">
        <v>189.8</v>
      </c>
      <c r="I25" s="2">
        <v>24</v>
      </c>
      <c r="J25">
        <f>(570 - 444) + J24</f>
        <v>2940</v>
      </c>
    </row>
    <row r="26" spans="1:25" ht="16.5" thickBot="1" x14ac:dyDescent="0.3">
      <c r="A26" s="2" t="s">
        <v>81</v>
      </c>
      <c r="B26" s="2">
        <v>36.200000000000003</v>
      </c>
      <c r="C26" s="2">
        <v>1.46</v>
      </c>
      <c r="D26" s="2">
        <v>4185</v>
      </c>
      <c r="E26" s="2">
        <v>21</v>
      </c>
      <c r="F26" s="2">
        <v>4218</v>
      </c>
      <c r="G26" s="2">
        <v>4218</v>
      </c>
      <c r="H26" s="2">
        <v>190.7</v>
      </c>
      <c r="I26" s="2">
        <v>24</v>
      </c>
      <c r="J26">
        <f>(672 - 570) + J25</f>
        <v>3042</v>
      </c>
    </row>
    <row r="27" spans="1:25" ht="16.5" thickBot="1" x14ac:dyDescent="0.3">
      <c r="A27" s="2" t="s">
        <v>82</v>
      </c>
      <c r="B27" s="2">
        <v>36.200000000000003</v>
      </c>
      <c r="C27" s="2">
        <v>1.46</v>
      </c>
      <c r="D27" s="2">
        <v>4196</v>
      </c>
      <c r="E27" s="2">
        <v>21</v>
      </c>
      <c r="F27" s="2">
        <v>4218</v>
      </c>
      <c r="G27" s="2">
        <v>4204</v>
      </c>
      <c r="H27" s="2">
        <v>190</v>
      </c>
      <c r="I27" s="2">
        <v>24</v>
      </c>
      <c r="J27">
        <f>(788 - 672) + J26</f>
        <v>3158</v>
      </c>
    </row>
    <row r="28" spans="1:25" ht="16.5" thickBot="1" x14ac:dyDescent="0.3">
      <c r="A28" s="2" t="s">
        <v>83</v>
      </c>
      <c r="B28" s="2">
        <v>36.200000000000003</v>
      </c>
      <c r="C28" s="2">
        <v>1.46</v>
      </c>
      <c r="D28" s="2">
        <v>4202</v>
      </c>
      <c r="E28" s="2">
        <v>21</v>
      </c>
      <c r="F28" s="2">
        <v>4204</v>
      </c>
      <c r="G28" s="2">
        <v>4204</v>
      </c>
      <c r="H28" s="2">
        <v>192.1</v>
      </c>
      <c r="I28" s="2">
        <v>24</v>
      </c>
      <c r="J28">
        <f>(954 - 788) + J27</f>
        <v>3324</v>
      </c>
    </row>
    <row r="29" spans="1:25" ht="16.5" thickBot="1" x14ac:dyDescent="0.3">
      <c r="A29" s="2" t="s">
        <v>84</v>
      </c>
      <c r="B29" s="2">
        <v>36.200000000000003</v>
      </c>
      <c r="C29" s="2">
        <v>1.46</v>
      </c>
      <c r="D29" s="2">
        <v>4203</v>
      </c>
      <c r="E29" s="2">
        <v>21</v>
      </c>
      <c r="F29" s="2">
        <v>4174</v>
      </c>
      <c r="G29" s="2">
        <v>4189</v>
      </c>
      <c r="H29" s="2">
        <v>193.9</v>
      </c>
      <c r="I29" s="2">
        <v>24</v>
      </c>
      <c r="J29">
        <f xml:space="preserve"> (1112 - 954) + J28</f>
        <v>3482</v>
      </c>
    </row>
    <row r="30" spans="1:25" ht="16.5" thickBot="1" x14ac:dyDescent="0.3">
      <c r="A30" s="2" t="s">
        <v>85</v>
      </c>
      <c r="B30" s="2">
        <v>36.200000000000003</v>
      </c>
      <c r="C30" s="2">
        <v>1.46</v>
      </c>
      <c r="D30" s="2">
        <v>4197</v>
      </c>
      <c r="E30" s="2">
        <v>21</v>
      </c>
      <c r="F30" s="2">
        <v>4160</v>
      </c>
      <c r="G30" s="2">
        <v>4160</v>
      </c>
      <c r="H30" s="2">
        <v>198.9</v>
      </c>
      <c r="I30" s="2">
        <v>24</v>
      </c>
      <c r="J30">
        <f>(253 - 112) + J29</f>
        <v>3623</v>
      </c>
    </row>
    <row r="33" spans="1:25" x14ac:dyDescent="0.25">
      <c r="Y33" t="s">
        <v>420</v>
      </c>
    </row>
    <row r="34" spans="1:25" x14ac:dyDescent="0.25">
      <c r="Y34">
        <f>1/1.3739</f>
        <v>0.72785501128175267</v>
      </c>
    </row>
    <row r="35" spans="1:25" ht="16.5" thickBot="1" x14ac:dyDescent="0.3"/>
    <row r="36" spans="1:25" ht="39.75" thickBot="1" x14ac:dyDescent="0.3">
      <c r="A36" s="1" t="s">
        <v>50</v>
      </c>
      <c r="B36" s="1" t="s">
        <v>51</v>
      </c>
      <c r="C36" s="1" t="s">
        <v>52</v>
      </c>
      <c r="D36" s="1" t="s">
        <v>48</v>
      </c>
      <c r="E36" s="1" t="s">
        <v>53</v>
      </c>
      <c r="F36" s="1" t="s">
        <v>54</v>
      </c>
      <c r="G36" s="1" t="s">
        <v>55</v>
      </c>
      <c r="H36" s="1" t="s">
        <v>17</v>
      </c>
      <c r="I36" s="1" t="s">
        <v>56</v>
      </c>
      <c r="J36" s="7" t="s">
        <v>86</v>
      </c>
    </row>
    <row r="37" spans="1:25" ht="16.5" thickBot="1" x14ac:dyDescent="0.3">
      <c r="A37" s="2" t="s">
        <v>87</v>
      </c>
      <c r="B37" s="2">
        <v>36.200000000000003</v>
      </c>
      <c r="C37" s="2">
        <v>1.46</v>
      </c>
      <c r="D37" s="2">
        <v>4297</v>
      </c>
      <c r="E37" s="2">
        <v>23</v>
      </c>
      <c r="F37" s="2">
        <v>4306</v>
      </c>
      <c r="G37" s="2">
        <v>4306</v>
      </c>
      <c r="H37" s="2">
        <v>193.2</v>
      </c>
      <c r="I37" s="2">
        <v>24</v>
      </c>
      <c r="J37" s="2">
        <v>0</v>
      </c>
    </row>
    <row r="38" spans="1:25" ht="16.5" thickBot="1" x14ac:dyDescent="0.3">
      <c r="A38" s="2" t="s">
        <v>88</v>
      </c>
      <c r="B38" s="2">
        <v>36.200000000000003</v>
      </c>
      <c r="C38" s="2">
        <v>1.46</v>
      </c>
      <c r="D38" s="2">
        <v>4297</v>
      </c>
      <c r="E38" s="2">
        <v>23</v>
      </c>
      <c r="F38" s="2">
        <v>4291</v>
      </c>
      <c r="G38" s="2">
        <v>4291</v>
      </c>
      <c r="H38" s="2">
        <v>195.8</v>
      </c>
      <c r="I38" s="2">
        <v>24</v>
      </c>
      <c r="J38" s="2">
        <v>117</v>
      </c>
    </row>
    <row r="39" spans="1:25" ht="16.5" thickBot="1" x14ac:dyDescent="0.3">
      <c r="A39" s="2" t="s">
        <v>89</v>
      </c>
      <c r="B39" s="2">
        <v>36.200000000000003</v>
      </c>
      <c r="C39" s="2">
        <v>1.46</v>
      </c>
      <c r="D39" s="2">
        <v>4297</v>
      </c>
      <c r="E39" s="2">
        <v>23</v>
      </c>
      <c r="F39" s="2">
        <v>4291</v>
      </c>
      <c r="G39" s="2">
        <v>4291</v>
      </c>
      <c r="H39" s="2">
        <v>192.1</v>
      </c>
      <c r="I39" s="2">
        <v>24</v>
      </c>
      <c r="J39" s="2">
        <v>157</v>
      </c>
    </row>
    <row r="40" spans="1:25" ht="16.5" thickBot="1" x14ac:dyDescent="0.3">
      <c r="A40" s="2" t="s">
        <v>90</v>
      </c>
      <c r="B40" s="2">
        <v>36.200000000000003</v>
      </c>
      <c r="C40" s="2">
        <v>1.46</v>
      </c>
      <c r="D40" s="2">
        <v>4297</v>
      </c>
      <c r="E40" s="2">
        <v>23</v>
      </c>
      <c r="F40" s="2">
        <v>4291</v>
      </c>
      <c r="G40" s="2">
        <v>4291</v>
      </c>
      <c r="H40" s="2">
        <v>194.5</v>
      </c>
      <c r="I40" s="2">
        <v>24</v>
      </c>
      <c r="J40" s="2">
        <v>325</v>
      </c>
    </row>
    <row r="41" spans="1:25" ht="16.5" thickBot="1" x14ac:dyDescent="0.3">
      <c r="A41" s="2" t="s">
        <v>91</v>
      </c>
      <c r="B41" s="2">
        <v>36.200000000000003</v>
      </c>
      <c r="C41" s="2">
        <v>1.46</v>
      </c>
      <c r="D41" s="2">
        <v>4296</v>
      </c>
      <c r="E41" s="2">
        <v>23</v>
      </c>
      <c r="F41" s="2">
        <v>4291</v>
      </c>
      <c r="G41" s="2">
        <v>4291</v>
      </c>
      <c r="H41" s="2">
        <v>192.7</v>
      </c>
      <c r="I41" s="2">
        <v>24</v>
      </c>
      <c r="J41" s="2">
        <v>476</v>
      </c>
    </row>
    <row r="42" spans="1:25" ht="16.5" thickBot="1" x14ac:dyDescent="0.3">
      <c r="A42" s="2" t="s">
        <v>92</v>
      </c>
      <c r="B42" s="2">
        <v>36.200000000000003</v>
      </c>
      <c r="C42" s="2">
        <v>1.46</v>
      </c>
      <c r="D42" s="2">
        <v>4296</v>
      </c>
      <c r="E42" s="2">
        <v>23</v>
      </c>
      <c r="F42" s="2">
        <v>4291</v>
      </c>
      <c r="G42" s="2">
        <v>4291</v>
      </c>
      <c r="H42" s="2">
        <v>194.2</v>
      </c>
      <c r="I42" s="2">
        <v>24</v>
      </c>
      <c r="J42" s="2">
        <v>620</v>
      </c>
    </row>
    <row r="43" spans="1:25" ht="16.5" thickBot="1" x14ac:dyDescent="0.3">
      <c r="A43" s="2" t="s">
        <v>93</v>
      </c>
      <c r="B43" s="2">
        <v>36.200000000000003</v>
      </c>
      <c r="C43" s="2">
        <v>1.46</v>
      </c>
      <c r="D43" s="2">
        <v>4295</v>
      </c>
      <c r="E43" s="2">
        <v>23</v>
      </c>
      <c r="F43" s="2">
        <v>4277</v>
      </c>
      <c r="G43" s="2">
        <v>4291</v>
      </c>
      <c r="H43" s="2">
        <v>189.1</v>
      </c>
      <c r="I43" s="2">
        <v>24</v>
      </c>
      <c r="J43" s="2">
        <v>788</v>
      </c>
    </row>
    <row r="44" spans="1:25" ht="16.5" thickBot="1" x14ac:dyDescent="0.3">
      <c r="A44" s="2" t="s">
        <v>94</v>
      </c>
      <c r="B44" s="2">
        <v>36.200000000000003</v>
      </c>
      <c r="C44" s="2">
        <v>1.46</v>
      </c>
      <c r="D44" s="2">
        <v>4297</v>
      </c>
      <c r="E44" s="2">
        <v>23</v>
      </c>
      <c r="F44" s="2">
        <v>4291</v>
      </c>
      <c r="G44" s="2">
        <v>4291</v>
      </c>
      <c r="H44" s="2">
        <v>188.3</v>
      </c>
      <c r="I44" s="2">
        <v>24</v>
      </c>
      <c r="J44" s="2">
        <v>936</v>
      </c>
    </row>
    <row r="45" spans="1:25" ht="16.5" thickBot="1" x14ac:dyDescent="0.3">
      <c r="A45" s="2" t="s">
        <v>95</v>
      </c>
      <c r="B45" s="2">
        <v>36.200000000000003</v>
      </c>
      <c r="C45" s="2">
        <v>1.46</v>
      </c>
      <c r="D45" s="2">
        <v>4295</v>
      </c>
      <c r="E45" s="2">
        <v>23</v>
      </c>
      <c r="F45" s="2">
        <v>4306</v>
      </c>
      <c r="G45" s="2">
        <v>4306</v>
      </c>
      <c r="H45" s="2">
        <v>193.8</v>
      </c>
      <c r="I45" s="2">
        <v>24</v>
      </c>
      <c r="J45" s="2">
        <v>1022</v>
      </c>
    </row>
    <row r="46" spans="1:25" ht="16.5" thickBot="1" x14ac:dyDescent="0.3">
      <c r="A46" s="2" t="s">
        <v>96</v>
      </c>
      <c r="B46" s="2">
        <v>36.200000000000003</v>
      </c>
      <c r="C46" s="2">
        <v>1.46</v>
      </c>
      <c r="D46" s="2">
        <v>4296</v>
      </c>
      <c r="E46" s="2">
        <v>23</v>
      </c>
      <c r="F46" s="2">
        <v>4277</v>
      </c>
      <c r="G46" s="2">
        <v>4306</v>
      </c>
      <c r="H46" s="2">
        <v>195.3</v>
      </c>
      <c r="I46" s="2">
        <v>24</v>
      </c>
      <c r="J46" s="2">
        <v>1132</v>
      </c>
    </row>
    <row r="47" spans="1:25" ht="16.5" thickBot="1" x14ac:dyDescent="0.3">
      <c r="A47" s="2" t="s">
        <v>97</v>
      </c>
      <c r="B47" s="2">
        <v>36.200000000000003</v>
      </c>
      <c r="C47" s="2">
        <v>1.46</v>
      </c>
      <c r="D47" s="2">
        <v>4296</v>
      </c>
      <c r="E47" s="2">
        <v>23</v>
      </c>
      <c r="F47" s="2">
        <v>4306</v>
      </c>
      <c r="G47" s="2">
        <v>4306</v>
      </c>
      <c r="H47" s="2">
        <v>187.6</v>
      </c>
      <c r="I47" s="2">
        <v>24</v>
      </c>
      <c r="J47" s="2">
        <v>1271</v>
      </c>
    </row>
    <row r="48" spans="1:25" ht="16.5" thickBot="1" x14ac:dyDescent="0.3">
      <c r="A48" s="2" t="s">
        <v>98</v>
      </c>
      <c r="B48" s="2">
        <v>36.200000000000003</v>
      </c>
      <c r="C48" s="2">
        <v>1.46</v>
      </c>
      <c r="D48" s="2">
        <v>4296</v>
      </c>
      <c r="E48" s="2">
        <v>23</v>
      </c>
      <c r="F48" s="2">
        <v>4291</v>
      </c>
      <c r="G48" s="2">
        <v>4291</v>
      </c>
      <c r="H48" s="2">
        <v>188.9</v>
      </c>
      <c r="I48" s="2">
        <v>24</v>
      </c>
      <c r="J48" s="2">
        <v>1345</v>
      </c>
    </row>
    <row r="49" spans="1:10" ht="16.5" thickBot="1" x14ac:dyDescent="0.3">
      <c r="A49" s="2" t="s">
        <v>99</v>
      </c>
      <c r="B49" s="2">
        <v>36.200000000000003</v>
      </c>
      <c r="C49" s="2">
        <v>1.46</v>
      </c>
      <c r="D49" s="2">
        <v>4296</v>
      </c>
      <c r="E49" s="2">
        <v>23</v>
      </c>
      <c r="F49" s="2">
        <v>4291</v>
      </c>
      <c r="G49" s="2">
        <v>4291</v>
      </c>
      <c r="H49" s="2">
        <v>186.3</v>
      </c>
      <c r="I49" s="2">
        <v>24</v>
      </c>
      <c r="J49" s="2">
        <v>1467</v>
      </c>
    </row>
    <row r="50" spans="1:10" ht="16.5" thickBot="1" x14ac:dyDescent="0.3">
      <c r="A50" s="2" t="s">
        <v>100</v>
      </c>
      <c r="B50" s="2">
        <v>36.200000000000003</v>
      </c>
      <c r="C50" s="2">
        <v>1.46</v>
      </c>
      <c r="D50" s="2">
        <v>4298</v>
      </c>
      <c r="E50" s="2">
        <v>23</v>
      </c>
      <c r="F50" s="2">
        <v>4291</v>
      </c>
      <c r="G50" s="2">
        <v>4291</v>
      </c>
      <c r="H50" s="2">
        <v>187.8</v>
      </c>
      <c r="I50" s="2">
        <v>24</v>
      </c>
      <c r="J50" s="2">
        <v>1573</v>
      </c>
    </row>
    <row r="51" spans="1:10" ht="16.5" thickBot="1" x14ac:dyDescent="0.3">
      <c r="A51" s="2" t="s">
        <v>101</v>
      </c>
      <c r="B51" s="2">
        <v>36.200000000000003</v>
      </c>
      <c r="C51" s="2">
        <v>1.46</v>
      </c>
      <c r="D51" s="2">
        <v>4297</v>
      </c>
      <c r="E51" s="2">
        <v>23</v>
      </c>
      <c r="F51" s="2">
        <v>4291</v>
      </c>
      <c r="G51" s="2">
        <v>4291</v>
      </c>
      <c r="H51" s="2">
        <v>191.2</v>
      </c>
      <c r="I51" s="2">
        <v>24</v>
      </c>
      <c r="J51" s="2">
        <v>1719</v>
      </c>
    </row>
    <row r="52" spans="1:10" ht="16.5" thickBot="1" x14ac:dyDescent="0.3">
      <c r="A52" s="2" t="s">
        <v>102</v>
      </c>
      <c r="B52" s="2">
        <v>36.200000000000003</v>
      </c>
      <c r="C52" s="2">
        <v>1.46</v>
      </c>
      <c r="D52" s="2">
        <v>4297</v>
      </c>
      <c r="E52" s="2">
        <v>23</v>
      </c>
      <c r="F52" s="2">
        <v>4291</v>
      </c>
      <c r="G52" s="2">
        <v>4291</v>
      </c>
      <c r="H52" s="2">
        <v>186.4</v>
      </c>
      <c r="I52" s="2">
        <v>24</v>
      </c>
      <c r="J52" s="2">
        <v>1863</v>
      </c>
    </row>
    <row r="53" spans="1:10" ht="16.5" thickBot="1" x14ac:dyDescent="0.3">
      <c r="A53" s="2" t="s">
        <v>103</v>
      </c>
      <c r="B53" s="2">
        <v>36.200000000000003</v>
      </c>
      <c r="C53" s="2">
        <v>1.46</v>
      </c>
      <c r="D53" s="2">
        <v>4298</v>
      </c>
      <c r="E53" s="2">
        <v>23</v>
      </c>
      <c r="F53" s="2">
        <v>4306</v>
      </c>
      <c r="G53" s="2">
        <v>4291</v>
      </c>
      <c r="H53" s="2">
        <v>187.7</v>
      </c>
      <c r="I53" s="2">
        <v>24</v>
      </c>
      <c r="J53" s="2">
        <v>2016</v>
      </c>
    </row>
    <row r="54" spans="1:10" ht="16.5" thickBot="1" x14ac:dyDescent="0.3">
      <c r="A54" s="2" t="s">
        <v>104</v>
      </c>
      <c r="B54" s="2">
        <v>36.200000000000003</v>
      </c>
      <c r="C54" s="2">
        <v>1.46</v>
      </c>
      <c r="D54" s="2">
        <v>4299</v>
      </c>
      <c r="E54" s="2">
        <v>23</v>
      </c>
      <c r="F54" s="2">
        <v>4291</v>
      </c>
      <c r="G54" s="2">
        <v>4306</v>
      </c>
      <c r="H54" s="2">
        <v>191.5</v>
      </c>
      <c r="I54" s="2">
        <v>24</v>
      </c>
      <c r="J54" s="2">
        <v>2159</v>
      </c>
    </row>
    <row r="55" spans="1:10" ht="16.5" thickBot="1" x14ac:dyDescent="0.3">
      <c r="A55" s="2" t="s">
        <v>105</v>
      </c>
      <c r="B55" s="2">
        <v>2.8</v>
      </c>
      <c r="C55" s="2">
        <v>0.02</v>
      </c>
      <c r="D55" s="2">
        <v>4289</v>
      </c>
      <c r="E55" s="2">
        <v>23</v>
      </c>
      <c r="F55" s="2">
        <v>3925</v>
      </c>
      <c r="G55" s="2">
        <v>3925</v>
      </c>
      <c r="H55" s="2">
        <v>121.1</v>
      </c>
      <c r="I55" s="2">
        <v>24</v>
      </c>
      <c r="J55" s="2">
        <v>2298</v>
      </c>
    </row>
    <row r="56" spans="1:10" ht="16.5" thickBot="1" x14ac:dyDescent="0.3">
      <c r="A56" s="2" t="s">
        <v>106</v>
      </c>
      <c r="B56" s="2">
        <v>0</v>
      </c>
      <c r="C56" s="2">
        <v>0.02</v>
      </c>
      <c r="D56" s="2">
        <v>3930</v>
      </c>
      <c r="E56" s="2">
        <v>23</v>
      </c>
      <c r="F56" s="2">
        <v>2783</v>
      </c>
      <c r="G56" s="2">
        <v>2490</v>
      </c>
      <c r="H56" s="2">
        <v>87.9</v>
      </c>
      <c r="I56" s="2">
        <v>24</v>
      </c>
      <c r="J56" s="2">
        <v>2444</v>
      </c>
    </row>
    <row r="57" spans="1:10" ht="16.5" thickBot="1" x14ac:dyDescent="0.3">
      <c r="A57" s="2" t="s">
        <v>107</v>
      </c>
      <c r="B57" s="2">
        <v>0</v>
      </c>
      <c r="C57" s="2">
        <v>0.01</v>
      </c>
      <c r="D57" s="2">
        <v>3298</v>
      </c>
      <c r="E57" s="2">
        <v>23</v>
      </c>
      <c r="F57" s="2">
        <v>2065</v>
      </c>
      <c r="G57" s="2">
        <v>2050</v>
      </c>
      <c r="H57" s="2">
        <v>34</v>
      </c>
      <c r="I57" s="2">
        <v>24</v>
      </c>
      <c r="J57" s="2">
        <v>2607</v>
      </c>
    </row>
    <row r="58" spans="1:10" ht="16.5" thickBot="1" x14ac:dyDescent="0.3">
      <c r="A58" s="2" t="s">
        <v>108</v>
      </c>
      <c r="B58" s="2">
        <v>0.1</v>
      </c>
      <c r="C58" s="2">
        <v>0.02</v>
      </c>
      <c r="D58" s="2">
        <v>2950</v>
      </c>
      <c r="E58" s="2">
        <v>23</v>
      </c>
      <c r="F58" s="2">
        <v>1743</v>
      </c>
      <c r="G58" s="2">
        <v>1743</v>
      </c>
      <c r="H58" s="2">
        <v>13</v>
      </c>
      <c r="I58" s="2">
        <v>24</v>
      </c>
      <c r="J58" s="2">
        <v>2719</v>
      </c>
    </row>
    <row r="59" spans="1:10" ht="16.5" thickBot="1" x14ac:dyDescent="0.3">
      <c r="A59" s="2" t="s">
        <v>109</v>
      </c>
      <c r="B59" s="2">
        <v>0</v>
      </c>
      <c r="C59" s="2">
        <v>0.02</v>
      </c>
      <c r="D59" s="2">
        <v>2735</v>
      </c>
      <c r="E59" s="2">
        <v>23</v>
      </c>
      <c r="F59" s="2">
        <v>1669</v>
      </c>
      <c r="G59" s="2">
        <v>1669</v>
      </c>
      <c r="H59" s="2">
        <v>10.4</v>
      </c>
      <c r="I59" s="2">
        <v>24</v>
      </c>
      <c r="J59" s="2">
        <v>2765</v>
      </c>
    </row>
    <row r="60" spans="1:10" ht="16.5" thickBot="1" x14ac:dyDescent="0.3">
      <c r="A60" s="2" t="s">
        <v>110</v>
      </c>
      <c r="B60" s="2">
        <v>0.1</v>
      </c>
      <c r="C60" s="2">
        <v>0.02</v>
      </c>
      <c r="D60" s="2">
        <v>2441</v>
      </c>
      <c r="E60" s="2">
        <v>23</v>
      </c>
      <c r="F60" s="2">
        <v>1435</v>
      </c>
      <c r="G60" s="2">
        <v>1435</v>
      </c>
      <c r="H60" s="2">
        <v>10.1</v>
      </c>
      <c r="I60" s="2">
        <v>24</v>
      </c>
      <c r="J60" s="2">
        <v>2875</v>
      </c>
    </row>
    <row r="61" spans="1:10" ht="16.5" thickBot="1" x14ac:dyDescent="0.3">
      <c r="A61" s="2" t="s">
        <v>111</v>
      </c>
      <c r="B61" s="2">
        <v>0</v>
      </c>
      <c r="C61" s="2">
        <v>0.01</v>
      </c>
      <c r="D61" s="2">
        <v>2095</v>
      </c>
      <c r="E61" s="2">
        <v>23</v>
      </c>
      <c r="F61" s="2">
        <v>1274</v>
      </c>
      <c r="G61" s="2">
        <v>1274</v>
      </c>
      <c r="H61" s="2">
        <v>11</v>
      </c>
      <c r="I61" s="2">
        <v>24</v>
      </c>
      <c r="J61" s="2">
        <v>2983</v>
      </c>
    </row>
    <row r="62" spans="1:10" ht="16.5" thickBot="1" x14ac:dyDescent="0.3">
      <c r="A62" s="2" t="s">
        <v>112</v>
      </c>
      <c r="B62" s="2">
        <v>0</v>
      </c>
      <c r="C62" s="2">
        <v>0.02</v>
      </c>
      <c r="D62" s="2">
        <v>1795</v>
      </c>
      <c r="E62" s="2">
        <v>23</v>
      </c>
      <c r="F62" s="2">
        <v>1025</v>
      </c>
      <c r="G62" s="2">
        <v>1040</v>
      </c>
      <c r="H62" s="2">
        <v>15.6</v>
      </c>
      <c r="I62" s="2">
        <v>24</v>
      </c>
      <c r="J62" s="2">
        <v>3134</v>
      </c>
    </row>
    <row r="63" spans="1:10" ht="16.5" thickBot="1" x14ac:dyDescent="0.3">
      <c r="A63" s="2" t="s">
        <v>113</v>
      </c>
      <c r="B63" s="2">
        <v>0</v>
      </c>
      <c r="C63" s="2">
        <v>0.01</v>
      </c>
      <c r="D63" s="2">
        <v>1465</v>
      </c>
      <c r="E63" s="2">
        <v>23</v>
      </c>
      <c r="F63" s="2">
        <v>834</v>
      </c>
      <c r="G63" s="2">
        <v>791</v>
      </c>
      <c r="H63" s="2">
        <v>22.5</v>
      </c>
      <c r="I63" s="2">
        <v>24</v>
      </c>
      <c r="J63" s="2">
        <v>3275</v>
      </c>
    </row>
    <row r="64" spans="1:10" ht="16.5" thickBot="1" x14ac:dyDescent="0.3">
      <c r="A64" s="2" t="s">
        <v>114</v>
      </c>
      <c r="B64" s="2">
        <v>0</v>
      </c>
      <c r="C64" s="2">
        <v>0.02</v>
      </c>
      <c r="D64" s="2">
        <v>1168</v>
      </c>
      <c r="E64" s="2">
        <v>23</v>
      </c>
      <c r="F64" s="2">
        <v>541</v>
      </c>
      <c r="G64" s="2">
        <v>541</v>
      </c>
      <c r="H64" s="2">
        <v>25.9</v>
      </c>
      <c r="I64" s="2">
        <v>24</v>
      </c>
      <c r="J64" s="2">
        <v>3446</v>
      </c>
    </row>
    <row r="65" spans="1:10" ht="16.5" thickBot="1" x14ac:dyDescent="0.3">
      <c r="A65" s="2" t="s">
        <v>115</v>
      </c>
      <c r="B65" s="2">
        <v>0.1</v>
      </c>
      <c r="C65" s="2">
        <v>0.01</v>
      </c>
      <c r="D65" s="2">
        <v>897</v>
      </c>
      <c r="E65" s="2">
        <v>23</v>
      </c>
      <c r="F65" s="2">
        <v>380</v>
      </c>
      <c r="G65" s="2">
        <v>366</v>
      </c>
      <c r="H65" s="2">
        <v>24.3</v>
      </c>
      <c r="I65" s="2">
        <v>24</v>
      </c>
      <c r="J65" s="2">
        <v>3591</v>
      </c>
    </row>
    <row r="66" spans="1:10" ht="16.5" thickBot="1" x14ac:dyDescent="0.3">
      <c r="A66" s="2" t="s">
        <v>116</v>
      </c>
      <c r="B66" s="2">
        <v>0</v>
      </c>
      <c r="C66" s="2">
        <v>0.02</v>
      </c>
      <c r="D66" s="2">
        <v>650</v>
      </c>
      <c r="E66" s="2">
        <v>23</v>
      </c>
      <c r="F66" s="2">
        <v>161</v>
      </c>
      <c r="G66" s="2">
        <v>175</v>
      </c>
      <c r="H66" s="2">
        <v>19</v>
      </c>
      <c r="I66" s="2">
        <v>24</v>
      </c>
      <c r="J66" s="2">
        <v>3750</v>
      </c>
    </row>
    <row r="67" spans="1:10" ht="16.5" thickBot="1" x14ac:dyDescent="0.3">
      <c r="A67" s="2" t="s">
        <v>117</v>
      </c>
      <c r="B67" s="2">
        <v>0.1</v>
      </c>
      <c r="C67" s="2">
        <v>0.02</v>
      </c>
      <c r="D67" s="2">
        <v>472</v>
      </c>
      <c r="E67" s="2">
        <v>23</v>
      </c>
      <c r="F67" s="2">
        <v>0</v>
      </c>
      <c r="G67" s="2">
        <v>0</v>
      </c>
      <c r="H67" s="2">
        <v>11.2</v>
      </c>
      <c r="I67" s="2">
        <v>24</v>
      </c>
      <c r="J67" s="2">
        <v>3901</v>
      </c>
    </row>
    <row r="68" spans="1:10" ht="16.5" thickBot="1" x14ac:dyDescent="0.3">
      <c r="A68" s="2" t="s">
        <v>118</v>
      </c>
      <c r="B68" s="2">
        <v>0.1</v>
      </c>
      <c r="C68" s="2">
        <v>0.02</v>
      </c>
      <c r="D68" s="2">
        <v>298</v>
      </c>
      <c r="E68" s="2">
        <v>23</v>
      </c>
      <c r="F68" s="2">
        <v>0</v>
      </c>
      <c r="G68" s="2">
        <v>0</v>
      </c>
      <c r="H68" s="2">
        <v>6.2</v>
      </c>
      <c r="I68" s="2">
        <v>24</v>
      </c>
      <c r="J68" s="2">
        <v>4043</v>
      </c>
    </row>
    <row r="69" spans="1:10" ht="16.5" thickBot="1" x14ac:dyDescent="0.3">
      <c r="A69" s="2" t="s">
        <v>119</v>
      </c>
      <c r="B69" s="2">
        <v>0</v>
      </c>
      <c r="C69" s="2">
        <v>0.02</v>
      </c>
      <c r="D69" s="2">
        <v>270</v>
      </c>
      <c r="E69" s="2">
        <v>23</v>
      </c>
      <c r="F69" s="2">
        <v>0</v>
      </c>
      <c r="G69" s="2">
        <v>0</v>
      </c>
      <c r="H69" s="2">
        <v>5.5</v>
      </c>
      <c r="I69" s="2">
        <v>24</v>
      </c>
      <c r="J69" s="2">
        <v>4080</v>
      </c>
    </row>
    <row r="70" spans="1:10" ht="16.5" thickBot="1" x14ac:dyDescent="0.3">
      <c r="A70" s="2" t="s">
        <v>120</v>
      </c>
      <c r="B70" s="2">
        <v>0.2</v>
      </c>
      <c r="C70" s="2">
        <v>0.02</v>
      </c>
      <c r="D70" s="2">
        <v>183</v>
      </c>
      <c r="E70" s="2">
        <v>23</v>
      </c>
      <c r="F70" s="2">
        <v>0</v>
      </c>
      <c r="G70" s="2">
        <v>0</v>
      </c>
      <c r="H70" s="2">
        <v>5</v>
      </c>
      <c r="I70" s="2">
        <v>24</v>
      </c>
      <c r="J70" s="2">
        <v>4199</v>
      </c>
    </row>
    <row r="71" spans="1:10" ht="16.5" thickBot="1" x14ac:dyDescent="0.3">
      <c r="A71" s="2" t="s">
        <v>121</v>
      </c>
      <c r="B71" s="2">
        <v>0.2</v>
      </c>
      <c r="C71" s="2">
        <v>0.02</v>
      </c>
      <c r="D71" s="2">
        <v>137</v>
      </c>
      <c r="E71" s="2">
        <v>23</v>
      </c>
      <c r="F71" s="2">
        <v>0</v>
      </c>
      <c r="G71" s="2">
        <v>0</v>
      </c>
      <c r="H71" s="2">
        <v>5.2</v>
      </c>
      <c r="I71" s="2">
        <v>24</v>
      </c>
      <c r="J71" s="2">
        <v>4296</v>
      </c>
    </row>
    <row r="72" spans="1:10" ht="16.5" thickBot="1" x14ac:dyDescent="0.3">
      <c r="A72" s="2" t="s">
        <v>122</v>
      </c>
      <c r="B72" s="2">
        <v>0.2</v>
      </c>
      <c r="C72" s="2">
        <v>0.02</v>
      </c>
      <c r="D72" s="2">
        <v>85</v>
      </c>
      <c r="E72" s="2">
        <v>23</v>
      </c>
      <c r="F72" s="2">
        <v>0</v>
      </c>
      <c r="G72" s="2">
        <v>0</v>
      </c>
      <c r="H72" s="2">
        <v>5</v>
      </c>
      <c r="I72" s="2">
        <v>24</v>
      </c>
      <c r="J72" s="2">
        <v>4468</v>
      </c>
    </row>
    <row r="73" spans="1:10" ht="16.5" thickBot="1" x14ac:dyDescent="0.3">
      <c r="A73" s="2" t="s">
        <v>123</v>
      </c>
      <c r="B73" s="2">
        <v>0.2</v>
      </c>
      <c r="C73" s="2">
        <v>0.02</v>
      </c>
      <c r="D73" s="2">
        <v>52</v>
      </c>
      <c r="E73" s="2">
        <v>23</v>
      </c>
      <c r="F73" s="2">
        <v>0</v>
      </c>
      <c r="G73" s="2">
        <v>0</v>
      </c>
      <c r="H73" s="2">
        <v>4.9000000000000004</v>
      </c>
      <c r="I73" s="2">
        <v>24</v>
      </c>
      <c r="J73" s="2">
        <v>4620</v>
      </c>
    </row>
    <row r="74" spans="1:10" ht="16.5" thickBot="1" x14ac:dyDescent="0.3">
      <c r="A74" s="2" t="s">
        <v>124</v>
      </c>
      <c r="B74" s="2">
        <v>0.2</v>
      </c>
      <c r="C74" s="2">
        <v>0.02</v>
      </c>
      <c r="D74" s="2">
        <v>32</v>
      </c>
      <c r="E74" s="2">
        <v>23</v>
      </c>
      <c r="F74" s="2">
        <v>0</v>
      </c>
      <c r="G74" s="2">
        <v>0</v>
      </c>
      <c r="H74" s="2">
        <v>4.4000000000000004</v>
      </c>
      <c r="I74" s="2">
        <v>24</v>
      </c>
      <c r="J74" s="2">
        <v>4790</v>
      </c>
    </row>
    <row r="75" spans="1:10" ht="16.5" thickBot="1" x14ac:dyDescent="0.3">
      <c r="A75" s="2" t="s">
        <v>125</v>
      </c>
      <c r="B75" s="2">
        <v>0.2</v>
      </c>
      <c r="C75" s="2">
        <v>0.02</v>
      </c>
      <c r="D75" s="2">
        <v>20</v>
      </c>
      <c r="E75" s="2">
        <v>23</v>
      </c>
      <c r="F75" s="2">
        <v>0</v>
      </c>
      <c r="G75" s="2">
        <v>0</v>
      </c>
      <c r="H75" s="2">
        <v>4.9000000000000004</v>
      </c>
      <c r="I75" s="2">
        <v>24</v>
      </c>
      <c r="J75" s="2">
        <v>4930</v>
      </c>
    </row>
    <row r="76" spans="1:10" ht="16.5" thickBot="1" x14ac:dyDescent="0.3">
      <c r="A76" s="2" t="s">
        <v>126</v>
      </c>
      <c r="B76" s="2">
        <v>0.1</v>
      </c>
      <c r="C76" s="2">
        <v>0.02</v>
      </c>
      <c r="D76" s="2">
        <v>12</v>
      </c>
      <c r="E76" s="2">
        <v>23</v>
      </c>
      <c r="F76" s="2">
        <v>0</v>
      </c>
      <c r="G76" s="2">
        <v>0</v>
      </c>
      <c r="H76" s="2">
        <v>4.3</v>
      </c>
      <c r="I76" s="2">
        <v>24</v>
      </c>
      <c r="J76" s="2">
        <v>5096</v>
      </c>
    </row>
    <row r="77" spans="1:10" ht="16.5" thickBot="1" x14ac:dyDescent="0.3">
      <c r="A77" s="2" t="s">
        <v>127</v>
      </c>
      <c r="B77" s="2">
        <v>0.2</v>
      </c>
      <c r="C77" s="2">
        <v>0.02</v>
      </c>
      <c r="D77" s="2">
        <v>7</v>
      </c>
      <c r="E77" s="2">
        <v>23</v>
      </c>
      <c r="F77" s="2">
        <v>0</v>
      </c>
      <c r="G77" s="2">
        <v>0</v>
      </c>
      <c r="H77" s="2">
        <v>4.5</v>
      </c>
      <c r="I77" s="2">
        <v>24</v>
      </c>
      <c r="J77" s="2">
        <v>5279</v>
      </c>
    </row>
    <row r="78" spans="1:10" ht="16.5" thickBot="1" x14ac:dyDescent="0.3">
      <c r="A78" s="2" t="s">
        <v>128</v>
      </c>
      <c r="B78" s="2">
        <v>0.1</v>
      </c>
      <c r="C78" s="2">
        <v>0.01</v>
      </c>
      <c r="D78" s="2">
        <v>5</v>
      </c>
      <c r="E78" s="2">
        <v>23</v>
      </c>
      <c r="F78" s="2">
        <v>0</v>
      </c>
      <c r="G78" s="2">
        <v>0</v>
      </c>
      <c r="H78" s="2">
        <v>4.5999999999999996</v>
      </c>
      <c r="I78" s="2">
        <v>24</v>
      </c>
      <c r="J78" s="2">
        <v>5416</v>
      </c>
    </row>
    <row r="79" spans="1:10" ht="16.5" thickBot="1" x14ac:dyDescent="0.3">
      <c r="A79" s="2" t="s">
        <v>129</v>
      </c>
      <c r="B79" s="2">
        <v>0.1</v>
      </c>
      <c r="C79" s="2">
        <v>0.02</v>
      </c>
      <c r="D79" s="2">
        <v>3</v>
      </c>
      <c r="E79" s="2">
        <v>23</v>
      </c>
      <c r="F79" s="2">
        <v>0</v>
      </c>
      <c r="G79" s="2">
        <v>0</v>
      </c>
      <c r="H79" s="2">
        <v>4.9000000000000004</v>
      </c>
      <c r="I79" s="2">
        <v>24</v>
      </c>
      <c r="J79" s="2">
        <v>5553</v>
      </c>
    </row>
    <row r="80" spans="1:10" ht="16.5" thickBot="1" x14ac:dyDescent="0.3">
      <c r="A80" s="2" t="s">
        <v>130</v>
      </c>
      <c r="B80" s="2">
        <v>0.2</v>
      </c>
      <c r="C80" s="2">
        <v>0.02</v>
      </c>
      <c r="D80" s="2">
        <v>2</v>
      </c>
      <c r="E80" s="2">
        <v>23</v>
      </c>
      <c r="F80" s="2">
        <v>0</v>
      </c>
      <c r="G80" s="2">
        <v>0</v>
      </c>
      <c r="H80" s="2">
        <v>5.0999999999999996</v>
      </c>
      <c r="I80" s="2">
        <v>24</v>
      </c>
      <c r="J80" s="2">
        <v>5665</v>
      </c>
    </row>
    <row r="81" spans="1:12" ht="16.5" thickBot="1" x14ac:dyDescent="0.3">
      <c r="A81" s="2" t="s">
        <v>131</v>
      </c>
      <c r="B81" s="2">
        <v>0.1</v>
      </c>
      <c r="C81" s="2">
        <v>0.02</v>
      </c>
      <c r="D81" s="2">
        <v>2</v>
      </c>
      <c r="E81" s="2">
        <v>23</v>
      </c>
      <c r="F81" s="2">
        <v>0</v>
      </c>
      <c r="G81" s="2">
        <v>0</v>
      </c>
      <c r="H81" s="2">
        <v>5.2</v>
      </c>
      <c r="I81" s="2">
        <v>24</v>
      </c>
      <c r="J81" s="2">
        <v>5783</v>
      </c>
    </row>
    <row r="82" spans="1:12" ht="16.5" thickBot="1" x14ac:dyDescent="0.3">
      <c r="A82" s="2" t="s">
        <v>132</v>
      </c>
      <c r="B82" s="2">
        <v>0.2</v>
      </c>
      <c r="C82" s="2">
        <v>0.01</v>
      </c>
      <c r="D82" s="2">
        <v>2</v>
      </c>
      <c r="E82" s="2">
        <v>23</v>
      </c>
      <c r="F82" s="2">
        <v>0</v>
      </c>
      <c r="G82" s="2">
        <v>0</v>
      </c>
      <c r="H82" s="2">
        <v>5.3</v>
      </c>
      <c r="I82" s="2">
        <v>24</v>
      </c>
      <c r="J82" s="2">
        <v>5823</v>
      </c>
    </row>
    <row r="83" spans="1:12" ht="16.5" thickBot="1" x14ac:dyDescent="0.3">
      <c r="A83" s="2" t="s">
        <v>133</v>
      </c>
      <c r="B83" s="2">
        <v>0.2</v>
      </c>
      <c r="C83" s="2">
        <v>0.02</v>
      </c>
      <c r="D83" s="2">
        <v>1</v>
      </c>
      <c r="E83" s="2">
        <v>23</v>
      </c>
      <c r="F83" s="2">
        <v>0</v>
      </c>
      <c r="G83" s="2">
        <v>0</v>
      </c>
      <c r="H83" s="2">
        <v>4.9000000000000004</v>
      </c>
      <c r="I83" s="2">
        <v>24</v>
      </c>
      <c r="J83" s="2">
        <v>5939</v>
      </c>
    </row>
    <row r="84" spans="1:12" ht="16.5" thickBot="1" x14ac:dyDescent="0.3">
      <c r="A84" s="2" t="s">
        <v>134</v>
      </c>
      <c r="B84" s="2">
        <v>0.2</v>
      </c>
      <c r="C84" s="2">
        <v>0.02</v>
      </c>
      <c r="D84" s="2">
        <v>1</v>
      </c>
      <c r="E84" s="2">
        <v>23</v>
      </c>
      <c r="F84" s="2">
        <v>0</v>
      </c>
      <c r="G84" s="2">
        <v>0</v>
      </c>
      <c r="H84" s="2">
        <v>4.5</v>
      </c>
      <c r="I84" s="2">
        <v>24</v>
      </c>
      <c r="J84" s="2">
        <v>6060</v>
      </c>
    </row>
    <row r="85" spans="1:12" ht="16.5" thickBot="1" x14ac:dyDescent="0.3">
      <c r="A85" s="2" t="s">
        <v>135</v>
      </c>
      <c r="B85" s="2">
        <v>0.2</v>
      </c>
      <c r="C85" s="2">
        <v>0.02</v>
      </c>
      <c r="D85" s="2">
        <v>0</v>
      </c>
      <c r="E85" s="2">
        <v>23</v>
      </c>
      <c r="F85" s="2">
        <v>0</v>
      </c>
      <c r="G85" s="2">
        <v>0</v>
      </c>
      <c r="H85" s="2">
        <v>4.7</v>
      </c>
      <c r="I85" s="2">
        <v>24</v>
      </c>
      <c r="J85" s="2">
        <v>6166</v>
      </c>
    </row>
    <row r="86" spans="1:12" ht="16.5" thickBot="1" x14ac:dyDescent="0.3">
      <c r="A86" s="2" t="s">
        <v>136</v>
      </c>
      <c r="B86" s="2">
        <v>0.2</v>
      </c>
      <c r="C86" s="2">
        <v>0.02</v>
      </c>
      <c r="D86" s="2">
        <v>0</v>
      </c>
      <c r="E86" s="2">
        <v>23</v>
      </c>
      <c r="F86" s="2">
        <v>0</v>
      </c>
      <c r="G86" s="2">
        <v>0</v>
      </c>
      <c r="H86" s="2">
        <v>4.8</v>
      </c>
      <c r="I86" s="2">
        <v>24</v>
      </c>
      <c r="J86" s="2">
        <v>6312</v>
      </c>
    </row>
    <row r="87" spans="1:12" ht="16.5" thickBot="1" x14ac:dyDescent="0.3">
      <c r="A87" s="2" t="s">
        <v>137</v>
      </c>
      <c r="B87" s="2">
        <v>0.2</v>
      </c>
      <c r="C87" s="2">
        <v>0.02</v>
      </c>
      <c r="D87" s="2">
        <v>0</v>
      </c>
      <c r="E87" s="2">
        <v>23</v>
      </c>
      <c r="F87" s="2">
        <v>0</v>
      </c>
      <c r="G87" s="2">
        <v>0</v>
      </c>
      <c r="H87" s="2">
        <v>5.0999999999999996</v>
      </c>
      <c r="I87" s="2">
        <v>24</v>
      </c>
      <c r="J87" s="2">
        <v>6451</v>
      </c>
    </row>
    <row r="88" spans="1:12" ht="16.5" thickBot="1" x14ac:dyDescent="0.3">
      <c r="A88" s="2" t="s">
        <v>138</v>
      </c>
      <c r="B88" s="2">
        <v>0.2</v>
      </c>
      <c r="C88" s="2">
        <v>0.02</v>
      </c>
      <c r="D88" s="2">
        <v>0</v>
      </c>
      <c r="E88" s="2">
        <v>23</v>
      </c>
      <c r="F88" s="2">
        <v>0</v>
      </c>
      <c r="G88" s="2">
        <v>0</v>
      </c>
      <c r="H88" s="2">
        <v>4.4000000000000004</v>
      </c>
      <c r="I88" s="2">
        <v>24</v>
      </c>
      <c r="J88" s="2">
        <v>6591</v>
      </c>
    </row>
    <row r="90" spans="1:12" ht="27" thickBot="1" x14ac:dyDescent="0.3">
      <c r="A90" s="5" t="s">
        <v>139</v>
      </c>
    </row>
    <row r="91" spans="1:12" ht="16.5" thickBot="1" x14ac:dyDescent="0.3">
      <c r="A91" s="2" t="s">
        <v>140</v>
      </c>
      <c r="B91" s="2">
        <v>0</v>
      </c>
      <c r="C91" s="2">
        <v>0.01</v>
      </c>
      <c r="D91" s="2">
        <v>0</v>
      </c>
      <c r="E91" s="2">
        <v>21</v>
      </c>
      <c r="F91" s="2">
        <v>0</v>
      </c>
      <c r="G91" s="2">
        <v>0</v>
      </c>
      <c r="H91" s="2">
        <v>3.2</v>
      </c>
      <c r="I91" s="2">
        <v>23</v>
      </c>
      <c r="J91">
        <f t="shared" ref="J91:J122" si="0">L91-527</f>
        <v>0</v>
      </c>
      <c r="L91" s="8">
        <f>527</f>
        <v>527</v>
      </c>
    </row>
    <row r="92" spans="1:12" ht="16.5" thickBot="1" x14ac:dyDescent="0.3">
      <c r="A92" s="2" t="s">
        <v>141</v>
      </c>
      <c r="B92" s="2">
        <v>0</v>
      </c>
      <c r="C92" s="2">
        <v>0.01</v>
      </c>
      <c r="D92" s="2">
        <v>0</v>
      </c>
      <c r="E92" s="2">
        <v>21</v>
      </c>
      <c r="F92" s="2">
        <v>0</v>
      </c>
      <c r="G92" s="2">
        <v>0</v>
      </c>
      <c r="H92" s="2">
        <v>2.8</v>
      </c>
      <c r="I92" s="2">
        <v>23</v>
      </c>
      <c r="J92">
        <f t="shared" si="0"/>
        <v>129</v>
      </c>
      <c r="L92" s="3">
        <v>656</v>
      </c>
    </row>
    <row r="93" spans="1:12" ht="16.5" thickBot="1" x14ac:dyDescent="0.3">
      <c r="A93" s="2" t="s">
        <v>142</v>
      </c>
      <c r="B93" s="2">
        <v>0</v>
      </c>
      <c r="C93" s="2">
        <v>0.01</v>
      </c>
      <c r="D93" s="2">
        <v>0</v>
      </c>
      <c r="E93" s="2">
        <v>21</v>
      </c>
      <c r="F93" s="2">
        <v>0</v>
      </c>
      <c r="G93" s="2">
        <v>0</v>
      </c>
      <c r="H93" s="2">
        <v>3</v>
      </c>
      <c r="I93" s="2">
        <v>23</v>
      </c>
      <c r="J93">
        <f t="shared" si="0"/>
        <v>220</v>
      </c>
      <c r="L93" s="3">
        <v>747</v>
      </c>
    </row>
    <row r="94" spans="1:12" ht="16.5" thickBot="1" x14ac:dyDescent="0.3">
      <c r="A94" s="2" t="s">
        <v>143</v>
      </c>
      <c r="B94" s="2">
        <v>0</v>
      </c>
      <c r="C94" s="2">
        <v>0.01</v>
      </c>
      <c r="D94" s="2">
        <v>0</v>
      </c>
      <c r="E94" s="2">
        <v>21</v>
      </c>
      <c r="F94" s="2">
        <v>0</v>
      </c>
      <c r="G94" s="2">
        <v>0</v>
      </c>
      <c r="H94" s="2">
        <v>3.3</v>
      </c>
      <c r="I94" s="2">
        <v>23</v>
      </c>
      <c r="J94">
        <f t="shared" si="0"/>
        <v>331</v>
      </c>
      <c r="L94" s="3">
        <v>858</v>
      </c>
    </row>
    <row r="95" spans="1:12" ht="16.5" thickBot="1" x14ac:dyDescent="0.3">
      <c r="A95" s="2" t="s">
        <v>144</v>
      </c>
      <c r="B95" s="2">
        <v>0</v>
      </c>
      <c r="C95" s="2">
        <v>0.01</v>
      </c>
      <c r="D95" s="2">
        <v>0</v>
      </c>
      <c r="E95" s="2">
        <v>21</v>
      </c>
      <c r="F95" s="2">
        <v>0</v>
      </c>
      <c r="G95" s="2">
        <v>0</v>
      </c>
      <c r="H95" s="2">
        <v>3.7</v>
      </c>
      <c r="I95" s="2">
        <v>23</v>
      </c>
      <c r="J95">
        <f t="shared" si="0"/>
        <v>476</v>
      </c>
      <c r="L95" s="5">
        <v>1003</v>
      </c>
    </row>
    <row r="96" spans="1:12" ht="16.5" thickBot="1" x14ac:dyDescent="0.3">
      <c r="A96" s="2" t="s">
        <v>145</v>
      </c>
      <c r="B96" s="2">
        <v>0</v>
      </c>
      <c r="C96" s="2">
        <v>0.01</v>
      </c>
      <c r="D96" s="2">
        <v>0</v>
      </c>
      <c r="E96" s="2">
        <v>21</v>
      </c>
      <c r="F96" s="2">
        <v>0</v>
      </c>
      <c r="G96" s="2">
        <v>0</v>
      </c>
      <c r="H96" s="2">
        <v>3.5</v>
      </c>
      <c r="I96" s="2">
        <v>23</v>
      </c>
      <c r="J96">
        <f t="shared" si="0"/>
        <v>568</v>
      </c>
      <c r="L96" s="5">
        <v>1095</v>
      </c>
    </row>
    <row r="97" spans="1:12" ht="16.5" thickBot="1" x14ac:dyDescent="0.3">
      <c r="A97" s="2" t="s">
        <v>146</v>
      </c>
      <c r="B97" s="2">
        <v>0</v>
      </c>
      <c r="C97" s="2">
        <v>0.01</v>
      </c>
      <c r="D97" s="2">
        <v>0</v>
      </c>
      <c r="E97" s="2">
        <v>21</v>
      </c>
      <c r="F97" s="2">
        <v>0</v>
      </c>
      <c r="G97" s="2">
        <v>0</v>
      </c>
      <c r="H97" s="2">
        <v>3.4</v>
      </c>
      <c r="I97" s="2">
        <v>23</v>
      </c>
      <c r="J97">
        <f t="shared" si="0"/>
        <v>678</v>
      </c>
      <c r="L97" s="5">
        <v>1205</v>
      </c>
    </row>
    <row r="98" spans="1:12" ht="16.5" thickBot="1" x14ac:dyDescent="0.3">
      <c r="A98" s="2" t="s">
        <v>147</v>
      </c>
      <c r="B98" s="2">
        <v>0</v>
      </c>
      <c r="C98" s="2">
        <v>0.01</v>
      </c>
      <c r="D98" s="2">
        <v>0</v>
      </c>
      <c r="E98" s="2">
        <v>21</v>
      </c>
      <c r="F98" s="2">
        <v>0</v>
      </c>
      <c r="G98" s="2">
        <v>0</v>
      </c>
      <c r="H98" s="2">
        <v>3.2</v>
      </c>
      <c r="I98" s="2">
        <v>23</v>
      </c>
      <c r="J98">
        <f t="shared" si="0"/>
        <v>821</v>
      </c>
      <c r="L98" s="5">
        <v>1348</v>
      </c>
    </row>
    <row r="99" spans="1:12" ht="16.5" thickBot="1" x14ac:dyDescent="0.3">
      <c r="A99" s="2" t="s">
        <v>148</v>
      </c>
      <c r="B99" s="2">
        <v>0</v>
      </c>
      <c r="C99" s="2">
        <v>0.01</v>
      </c>
      <c r="D99" s="2">
        <v>0</v>
      </c>
      <c r="E99" s="2">
        <v>21</v>
      </c>
      <c r="F99" s="2">
        <v>0</v>
      </c>
      <c r="G99" s="2">
        <v>0</v>
      </c>
      <c r="H99" s="2">
        <v>3.2</v>
      </c>
      <c r="I99" s="2">
        <v>23</v>
      </c>
      <c r="J99">
        <f t="shared" si="0"/>
        <v>929</v>
      </c>
      <c r="L99" s="5">
        <v>1456</v>
      </c>
    </row>
    <row r="100" spans="1:12" ht="16.5" thickBot="1" x14ac:dyDescent="0.3">
      <c r="A100" s="2" t="s">
        <v>149</v>
      </c>
      <c r="B100" s="2">
        <v>0</v>
      </c>
      <c r="C100" s="2">
        <v>0.01</v>
      </c>
      <c r="D100" s="2">
        <v>0</v>
      </c>
      <c r="E100" s="2">
        <v>21</v>
      </c>
      <c r="F100" s="2">
        <v>0</v>
      </c>
      <c r="G100" s="2">
        <v>0</v>
      </c>
      <c r="H100" s="2">
        <v>3.3</v>
      </c>
      <c r="I100" s="2">
        <v>23</v>
      </c>
      <c r="J100">
        <f t="shared" si="0"/>
        <v>1034</v>
      </c>
      <c r="L100" s="5">
        <v>1561</v>
      </c>
    </row>
    <row r="101" spans="1:12" ht="16.5" thickBot="1" x14ac:dyDescent="0.3">
      <c r="A101" s="2" t="s">
        <v>150</v>
      </c>
      <c r="B101" s="2">
        <v>0</v>
      </c>
      <c r="C101" s="2">
        <v>0.01</v>
      </c>
      <c r="D101" s="2">
        <v>0</v>
      </c>
      <c r="E101" s="2">
        <v>21</v>
      </c>
      <c r="F101" s="2">
        <v>0</v>
      </c>
      <c r="G101" s="2">
        <v>0</v>
      </c>
      <c r="H101" s="2">
        <v>3.1</v>
      </c>
      <c r="I101" s="2">
        <v>23</v>
      </c>
      <c r="J101">
        <f t="shared" si="0"/>
        <v>1143</v>
      </c>
      <c r="L101" s="5">
        <v>1670</v>
      </c>
    </row>
    <row r="102" spans="1:12" ht="16.5" thickBot="1" x14ac:dyDescent="0.3">
      <c r="A102" s="2" t="s">
        <v>151</v>
      </c>
      <c r="B102" s="2">
        <v>0</v>
      </c>
      <c r="C102" s="2">
        <v>0.01</v>
      </c>
      <c r="D102" s="2">
        <v>0</v>
      </c>
      <c r="E102" s="2">
        <v>21</v>
      </c>
      <c r="F102" s="2">
        <v>0</v>
      </c>
      <c r="G102" s="2">
        <v>0</v>
      </c>
      <c r="H102" s="2">
        <v>3</v>
      </c>
      <c r="I102" s="2">
        <v>23</v>
      </c>
      <c r="J102">
        <f t="shared" si="0"/>
        <v>1258</v>
      </c>
      <c r="L102" s="5">
        <v>1785</v>
      </c>
    </row>
    <row r="103" spans="1:12" ht="16.5" thickBot="1" x14ac:dyDescent="0.3">
      <c r="A103" s="2" t="s">
        <v>152</v>
      </c>
      <c r="B103" s="2">
        <v>0</v>
      </c>
      <c r="C103" s="2">
        <v>0.01</v>
      </c>
      <c r="D103" s="2">
        <v>0</v>
      </c>
      <c r="E103" s="2">
        <v>21</v>
      </c>
      <c r="F103" s="2">
        <v>0</v>
      </c>
      <c r="G103" s="2">
        <v>0</v>
      </c>
      <c r="H103" s="2">
        <v>3</v>
      </c>
      <c r="I103" s="2">
        <v>23</v>
      </c>
      <c r="J103">
        <f t="shared" si="0"/>
        <v>1400</v>
      </c>
      <c r="L103" s="5">
        <v>1927</v>
      </c>
    </row>
    <row r="104" spans="1:12" ht="16.5" thickBot="1" x14ac:dyDescent="0.3">
      <c r="A104" s="2" t="s">
        <v>153</v>
      </c>
      <c r="B104" s="2">
        <v>0</v>
      </c>
      <c r="C104" s="2">
        <v>0.01</v>
      </c>
      <c r="D104" s="2">
        <v>0</v>
      </c>
      <c r="E104" s="2">
        <v>21</v>
      </c>
      <c r="F104" s="2">
        <v>0</v>
      </c>
      <c r="G104" s="2">
        <v>0</v>
      </c>
      <c r="H104" s="2">
        <v>3.1</v>
      </c>
      <c r="I104" s="2">
        <v>23</v>
      </c>
      <c r="J104">
        <f t="shared" si="0"/>
        <v>1547</v>
      </c>
      <c r="L104" s="5">
        <v>2074</v>
      </c>
    </row>
    <row r="105" spans="1:12" ht="16.5" thickBot="1" x14ac:dyDescent="0.3">
      <c r="A105" s="2" t="s">
        <v>154</v>
      </c>
      <c r="B105" s="2">
        <v>0</v>
      </c>
      <c r="C105" s="2">
        <v>0.01</v>
      </c>
      <c r="D105" s="2">
        <v>0</v>
      </c>
      <c r="E105" s="2">
        <v>21</v>
      </c>
      <c r="F105" s="2">
        <v>0</v>
      </c>
      <c r="G105" s="2">
        <v>0</v>
      </c>
      <c r="H105" s="2">
        <v>2.9</v>
      </c>
      <c r="I105" s="2">
        <v>23</v>
      </c>
      <c r="J105">
        <f t="shared" si="0"/>
        <v>1693</v>
      </c>
      <c r="L105" s="5">
        <v>2220</v>
      </c>
    </row>
    <row r="106" spans="1:12" ht="16.5" thickBot="1" x14ac:dyDescent="0.3">
      <c r="A106" s="2" t="s">
        <v>155</v>
      </c>
      <c r="B106" s="2">
        <v>0</v>
      </c>
      <c r="C106" s="2">
        <v>0.01</v>
      </c>
      <c r="D106" s="2">
        <v>0</v>
      </c>
      <c r="E106" s="2">
        <v>21</v>
      </c>
      <c r="F106" s="2">
        <v>0</v>
      </c>
      <c r="G106" s="2">
        <v>0</v>
      </c>
      <c r="H106" s="2">
        <v>2.7</v>
      </c>
      <c r="I106" s="2">
        <v>23</v>
      </c>
      <c r="J106">
        <f t="shared" si="0"/>
        <v>1839</v>
      </c>
      <c r="L106" s="5">
        <v>2366</v>
      </c>
    </row>
    <row r="107" spans="1:12" ht="16.5" thickBot="1" x14ac:dyDescent="0.3">
      <c r="A107" s="2" t="s">
        <v>156</v>
      </c>
      <c r="B107" s="2">
        <v>0</v>
      </c>
      <c r="C107" s="2">
        <v>0.01</v>
      </c>
      <c r="D107" s="2">
        <v>0</v>
      </c>
      <c r="E107" s="2">
        <v>21</v>
      </c>
      <c r="F107" s="2">
        <v>0</v>
      </c>
      <c r="G107" s="2">
        <v>0</v>
      </c>
      <c r="H107" s="2">
        <v>2.6</v>
      </c>
      <c r="I107" s="2">
        <v>23</v>
      </c>
      <c r="J107">
        <f t="shared" si="0"/>
        <v>1986</v>
      </c>
      <c r="L107" s="5">
        <v>2513</v>
      </c>
    </row>
    <row r="108" spans="1:12" ht="16.5" thickBot="1" x14ac:dyDescent="0.3">
      <c r="A108" s="2" t="s">
        <v>157</v>
      </c>
      <c r="B108" s="2">
        <v>0</v>
      </c>
      <c r="C108" s="2">
        <v>0.01</v>
      </c>
      <c r="D108" s="2">
        <v>0</v>
      </c>
      <c r="E108" s="2">
        <v>21</v>
      </c>
      <c r="F108" s="2">
        <v>0</v>
      </c>
      <c r="G108" s="2">
        <v>0</v>
      </c>
      <c r="H108" s="2">
        <v>2.8</v>
      </c>
      <c r="I108" s="2">
        <v>23</v>
      </c>
      <c r="J108">
        <f t="shared" si="0"/>
        <v>2135</v>
      </c>
      <c r="L108" s="5">
        <v>2662</v>
      </c>
    </row>
    <row r="109" spans="1:12" ht="16.5" thickBot="1" x14ac:dyDescent="0.3">
      <c r="A109" s="2" t="s">
        <v>158</v>
      </c>
      <c r="B109" s="2">
        <v>0</v>
      </c>
      <c r="C109" s="2">
        <v>0.01</v>
      </c>
      <c r="D109" s="2">
        <v>0</v>
      </c>
      <c r="E109" s="2">
        <v>21</v>
      </c>
      <c r="F109" s="2">
        <v>0</v>
      </c>
      <c r="G109" s="2">
        <v>0</v>
      </c>
      <c r="H109" s="2">
        <v>3.2</v>
      </c>
      <c r="I109" s="2">
        <v>23</v>
      </c>
      <c r="J109">
        <f t="shared" si="0"/>
        <v>2250</v>
      </c>
      <c r="L109" s="5">
        <v>2777</v>
      </c>
    </row>
    <row r="110" spans="1:12" ht="16.5" thickBot="1" x14ac:dyDescent="0.3">
      <c r="A110" s="2" t="s">
        <v>159</v>
      </c>
      <c r="B110" s="2">
        <v>0</v>
      </c>
      <c r="C110" s="2">
        <v>0.01</v>
      </c>
      <c r="D110" s="2">
        <v>0</v>
      </c>
      <c r="E110" s="2">
        <v>21</v>
      </c>
      <c r="F110" s="2">
        <v>0</v>
      </c>
      <c r="G110" s="2">
        <v>0</v>
      </c>
      <c r="H110" s="2">
        <v>3.4</v>
      </c>
      <c r="I110" s="2">
        <v>23</v>
      </c>
      <c r="J110">
        <f t="shared" si="0"/>
        <v>2360</v>
      </c>
      <c r="L110" s="5">
        <v>2887</v>
      </c>
    </row>
    <row r="111" spans="1:12" ht="16.5" thickBot="1" x14ac:dyDescent="0.3">
      <c r="A111" s="2" t="s">
        <v>160</v>
      </c>
      <c r="B111" s="2">
        <v>0</v>
      </c>
      <c r="C111" s="2">
        <v>0.01</v>
      </c>
      <c r="D111" s="2">
        <v>0</v>
      </c>
      <c r="E111" s="2">
        <v>21</v>
      </c>
      <c r="F111" s="2">
        <v>0</v>
      </c>
      <c r="G111" s="2">
        <v>0</v>
      </c>
      <c r="H111" s="2">
        <v>3.2</v>
      </c>
      <c r="I111" s="2">
        <v>23</v>
      </c>
      <c r="J111">
        <f t="shared" si="0"/>
        <v>2469</v>
      </c>
      <c r="L111" s="5">
        <v>2996</v>
      </c>
    </row>
    <row r="112" spans="1:12" ht="16.5" thickBot="1" x14ac:dyDescent="0.3">
      <c r="A112" s="2" t="s">
        <v>161</v>
      </c>
      <c r="B112" s="2">
        <v>0</v>
      </c>
      <c r="C112" s="2">
        <v>0.01</v>
      </c>
      <c r="D112" s="2">
        <v>0</v>
      </c>
      <c r="E112" s="2">
        <v>21</v>
      </c>
      <c r="F112" s="2">
        <v>0</v>
      </c>
      <c r="G112" s="2">
        <v>0</v>
      </c>
      <c r="H112" s="2">
        <v>3</v>
      </c>
      <c r="I112" s="2">
        <v>23</v>
      </c>
      <c r="J112">
        <f t="shared" si="0"/>
        <v>2576</v>
      </c>
      <c r="L112" s="5">
        <v>3103</v>
      </c>
    </row>
    <row r="113" spans="1:12" ht="16.5" thickBot="1" x14ac:dyDescent="0.3">
      <c r="A113" s="2" t="s">
        <v>162</v>
      </c>
      <c r="B113" s="2">
        <v>24</v>
      </c>
      <c r="C113" s="2">
        <v>1.04</v>
      </c>
      <c r="D113" s="2">
        <v>0</v>
      </c>
      <c r="E113" s="2">
        <v>21</v>
      </c>
      <c r="F113" s="2">
        <v>0</v>
      </c>
      <c r="G113" s="2">
        <v>0</v>
      </c>
      <c r="H113" s="2">
        <v>20.9</v>
      </c>
      <c r="I113" s="2">
        <v>23</v>
      </c>
      <c r="J113">
        <f t="shared" si="0"/>
        <v>2722</v>
      </c>
      <c r="L113" s="5">
        <v>3249</v>
      </c>
    </row>
    <row r="114" spans="1:12" ht="16.5" thickBot="1" x14ac:dyDescent="0.3">
      <c r="A114" s="2" t="s">
        <v>163</v>
      </c>
      <c r="B114" s="2">
        <v>25.8</v>
      </c>
      <c r="C114" s="2">
        <v>1.04</v>
      </c>
      <c r="D114" s="2">
        <v>0</v>
      </c>
      <c r="E114" s="2">
        <v>21</v>
      </c>
      <c r="F114" s="2">
        <v>87</v>
      </c>
      <c r="G114" s="2">
        <v>73</v>
      </c>
      <c r="H114" s="2">
        <v>104</v>
      </c>
      <c r="I114" s="2">
        <v>23</v>
      </c>
      <c r="J114">
        <f t="shared" si="0"/>
        <v>2869</v>
      </c>
      <c r="L114" s="5">
        <v>3396</v>
      </c>
    </row>
    <row r="115" spans="1:12" ht="16.5" thickBot="1" x14ac:dyDescent="0.3">
      <c r="A115" s="2" t="s">
        <v>164</v>
      </c>
      <c r="B115" s="2">
        <v>25.8</v>
      </c>
      <c r="C115" s="2">
        <v>1.04</v>
      </c>
      <c r="D115" s="2">
        <v>59</v>
      </c>
      <c r="E115" s="2">
        <v>21</v>
      </c>
      <c r="F115" s="2">
        <v>336</v>
      </c>
      <c r="G115" s="2">
        <v>351</v>
      </c>
      <c r="H115" s="2">
        <v>153.30000000000001</v>
      </c>
      <c r="I115" s="2">
        <v>23</v>
      </c>
      <c r="J115">
        <f t="shared" si="0"/>
        <v>3017</v>
      </c>
      <c r="L115" s="5">
        <v>3544</v>
      </c>
    </row>
    <row r="116" spans="1:12" ht="16.5" thickBot="1" x14ac:dyDescent="0.3">
      <c r="A116" s="2" t="s">
        <v>165</v>
      </c>
      <c r="B116" s="2">
        <v>25.8</v>
      </c>
      <c r="C116" s="2">
        <v>1.04</v>
      </c>
      <c r="D116" s="2">
        <v>276</v>
      </c>
      <c r="E116" s="2">
        <v>21</v>
      </c>
      <c r="F116" s="2">
        <v>849</v>
      </c>
      <c r="G116" s="2">
        <v>864</v>
      </c>
      <c r="H116" s="2">
        <v>144.5</v>
      </c>
      <c r="I116" s="2">
        <v>23</v>
      </c>
      <c r="J116">
        <f t="shared" si="0"/>
        <v>3164</v>
      </c>
      <c r="L116" s="5">
        <v>3691</v>
      </c>
    </row>
    <row r="117" spans="1:12" ht="16.5" thickBot="1" x14ac:dyDescent="0.3">
      <c r="A117" s="2" t="s">
        <v>166</v>
      </c>
      <c r="B117" s="2">
        <v>25.8</v>
      </c>
      <c r="C117" s="2">
        <v>1.04</v>
      </c>
      <c r="D117" s="2">
        <v>521</v>
      </c>
      <c r="E117" s="2">
        <v>21</v>
      </c>
      <c r="F117" s="2">
        <v>1201</v>
      </c>
      <c r="G117" s="2">
        <v>1274</v>
      </c>
      <c r="H117" s="2">
        <v>123.6</v>
      </c>
      <c r="I117" s="2">
        <v>23</v>
      </c>
      <c r="J117">
        <f t="shared" si="0"/>
        <v>3315</v>
      </c>
      <c r="L117" s="5">
        <v>3842</v>
      </c>
    </row>
    <row r="118" spans="1:12" ht="16.5" thickBot="1" x14ac:dyDescent="0.3">
      <c r="A118" s="2" t="s">
        <v>167</v>
      </c>
      <c r="B118" s="2">
        <v>25.8</v>
      </c>
      <c r="C118" s="2">
        <v>1.04</v>
      </c>
      <c r="D118" s="2">
        <v>788</v>
      </c>
      <c r="E118" s="2">
        <v>21</v>
      </c>
      <c r="F118" s="2">
        <v>1567</v>
      </c>
      <c r="G118" s="2">
        <v>1567</v>
      </c>
      <c r="H118" s="2">
        <v>117.4</v>
      </c>
      <c r="I118" s="2">
        <v>23</v>
      </c>
      <c r="J118">
        <f t="shared" si="0"/>
        <v>3452</v>
      </c>
      <c r="L118" s="5">
        <v>3979</v>
      </c>
    </row>
    <row r="119" spans="1:12" ht="16.5" thickBot="1" x14ac:dyDescent="0.3">
      <c r="A119" s="2" t="s">
        <v>168</v>
      </c>
      <c r="B119" s="2">
        <v>25.8</v>
      </c>
      <c r="C119" s="2">
        <v>1.04</v>
      </c>
      <c r="D119" s="2">
        <v>1061</v>
      </c>
      <c r="E119" s="2">
        <v>21</v>
      </c>
      <c r="F119" s="2">
        <v>1772</v>
      </c>
      <c r="G119" s="2">
        <v>1772</v>
      </c>
      <c r="H119" s="2">
        <v>116.2</v>
      </c>
      <c r="I119" s="2">
        <v>23</v>
      </c>
      <c r="J119">
        <f t="shared" si="0"/>
        <v>3569</v>
      </c>
      <c r="L119" s="5">
        <v>4096</v>
      </c>
    </row>
    <row r="120" spans="1:12" ht="16.5" thickBot="1" x14ac:dyDescent="0.3">
      <c r="A120" s="2" t="s">
        <v>169</v>
      </c>
      <c r="B120" s="2">
        <v>25.8</v>
      </c>
      <c r="C120" s="2">
        <v>1.04</v>
      </c>
      <c r="D120" s="2">
        <v>1328</v>
      </c>
      <c r="E120" s="2">
        <v>21</v>
      </c>
      <c r="F120" s="2">
        <v>2006</v>
      </c>
      <c r="G120" s="2">
        <v>2006</v>
      </c>
      <c r="H120" s="2">
        <v>115.1</v>
      </c>
      <c r="I120" s="2">
        <v>23</v>
      </c>
      <c r="J120">
        <f t="shared" si="0"/>
        <v>3679</v>
      </c>
      <c r="L120" s="5">
        <v>4206</v>
      </c>
    </row>
    <row r="121" spans="1:12" ht="16.5" thickBot="1" x14ac:dyDescent="0.3">
      <c r="A121" s="2" t="s">
        <v>170</v>
      </c>
      <c r="B121" s="2">
        <v>25.8</v>
      </c>
      <c r="C121" s="2">
        <v>1.04</v>
      </c>
      <c r="D121" s="2">
        <v>1517</v>
      </c>
      <c r="E121" s="2">
        <v>21</v>
      </c>
      <c r="F121" s="2">
        <v>2153</v>
      </c>
      <c r="G121" s="2">
        <v>2138</v>
      </c>
      <c r="H121" s="2">
        <v>115.1</v>
      </c>
      <c r="I121" s="2">
        <v>23</v>
      </c>
      <c r="J121">
        <f t="shared" si="0"/>
        <v>3788</v>
      </c>
      <c r="L121" s="5">
        <v>4315</v>
      </c>
    </row>
    <row r="122" spans="1:12" ht="16.5" thickBot="1" x14ac:dyDescent="0.3">
      <c r="A122" s="2" t="s">
        <v>171</v>
      </c>
      <c r="B122" s="2">
        <v>25.8</v>
      </c>
      <c r="C122" s="2">
        <v>1.04</v>
      </c>
      <c r="D122" s="2">
        <v>1744</v>
      </c>
      <c r="E122" s="2">
        <v>21</v>
      </c>
      <c r="F122" s="2">
        <v>2299</v>
      </c>
      <c r="G122" s="2">
        <v>2299</v>
      </c>
      <c r="H122" s="2">
        <v>114</v>
      </c>
      <c r="I122" s="2">
        <v>23</v>
      </c>
      <c r="J122">
        <f t="shared" si="0"/>
        <v>3916</v>
      </c>
      <c r="L122" s="5">
        <v>4443</v>
      </c>
    </row>
    <row r="123" spans="1:12" ht="16.5" thickBot="1" x14ac:dyDescent="0.3">
      <c r="A123" s="2" t="s">
        <v>172</v>
      </c>
      <c r="B123" s="2">
        <v>25.8</v>
      </c>
      <c r="C123" s="2">
        <v>1.04</v>
      </c>
      <c r="D123" s="2">
        <v>1984</v>
      </c>
      <c r="E123" s="2">
        <v>21</v>
      </c>
      <c r="F123" s="2">
        <v>2416</v>
      </c>
      <c r="G123" s="2">
        <v>2431</v>
      </c>
      <c r="H123" s="2">
        <v>115.3</v>
      </c>
      <c r="I123" s="2">
        <v>23</v>
      </c>
      <c r="J123">
        <f t="shared" ref="J123:J154" si="1">L123-527</f>
        <v>4064</v>
      </c>
      <c r="L123" s="5">
        <v>4591</v>
      </c>
    </row>
    <row r="124" spans="1:12" ht="16.5" thickBot="1" x14ac:dyDescent="0.3">
      <c r="A124" s="2" t="s">
        <v>173</v>
      </c>
      <c r="B124" s="2">
        <v>25.8</v>
      </c>
      <c r="C124" s="2">
        <v>1.04</v>
      </c>
      <c r="D124" s="2">
        <v>2137</v>
      </c>
      <c r="E124" s="2">
        <v>21</v>
      </c>
      <c r="F124" s="2">
        <v>2490</v>
      </c>
      <c r="G124" s="2">
        <v>2519</v>
      </c>
      <c r="H124" s="2">
        <v>114.1</v>
      </c>
      <c r="I124" s="2">
        <v>23</v>
      </c>
      <c r="J124">
        <f t="shared" si="1"/>
        <v>4210</v>
      </c>
      <c r="L124" s="5">
        <v>4737</v>
      </c>
    </row>
    <row r="125" spans="1:12" ht="16.5" thickBot="1" x14ac:dyDescent="0.3">
      <c r="A125" s="2" t="s">
        <v>174</v>
      </c>
      <c r="B125" s="2">
        <v>25.8</v>
      </c>
      <c r="C125" s="2">
        <v>1.04</v>
      </c>
      <c r="D125" s="2">
        <v>2293</v>
      </c>
      <c r="E125" s="2">
        <v>21</v>
      </c>
      <c r="F125" s="2">
        <v>2592</v>
      </c>
      <c r="G125" s="2">
        <v>2578</v>
      </c>
      <c r="H125" s="2">
        <v>115.4</v>
      </c>
      <c r="I125" s="2">
        <v>23</v>
      </c>
      <c r="J125">
        <f t="shared" si="1"/>
        <v>4356</v>
      </c>
      <c r="L125" s="5">
        <v>4883</v>
      </c>
    </row>
    <row r="126" spans="1:12" ht="16.5" thickBot="1" x14ac:dyDescent="0.3">
      <c r="A126" s="2" t="s">
        <v>175</v>
      </c>
      <c r="B126" s="2">
        <v>25.8</v>
      </c>
      <c r="C126" s="2">
        <v>1.04</v>
      </c>
      <c r="D126" s="2">
        <v>2396</v>
      </c>
      <c r="E126" s="2">
        <v>21</v>
      </c>
      <c r="F126" s="2">
        <v>2651</v>
      </c>
      <c r="G126" s="2">
        <v>2636</v>
      </c>
      <c r="H126" s="2">
        <v>114.9</v>
      </c>
      <c r="I126" s="2">
        <v>23</v>
      </c>
      <c r="J126">
        <f t="shared" si="1"/>
        <v>4503</v>
      </c>
      <c r="L126" s="5">
        <v>5030</v>
      </c>
    </row>
    <row r="127" spans="1:12" ht="16.5" thickBot="1" x14ac:dyDescent="0.3">
      <c r="A127" s="2" t="s">
        <v>176</v>
      </c>
      <c r="B127" s="2">
        <v>25.8</v>
      </c>
      <c r="C127" s="2">
        <v>1.04</v>
      </c>
      <c r="D127" s="2">
        <v>2495</v>
      </c>
      <c r="E127" s="2">
        <v>21</v>
      </c>
      <c r="F127" s="2">
        <v>2666</v>
      </c>
      <c r="G127" s="2">
        <v>2666</v>
      </c>
      <c r="H127" s="2">
        <v>115.3</v>
      </c>
      <c r="I127" s="2">
        <v>23</v>
      </c>
      <c r="J127">
        <f t="shared" si="1"/>
        <v>4653</v>
      </c>
      <c r="L127" s="5">
        <v>5180</v>
      </c>
    </row>
    <row r="128" spans="1:12" ht="16.5" thickBot="1" x14ac:dyDescent="0.3">
      <c r="A128" s="2" t="s">
        <v>177</v>
      </c>
      <c r="B128" s="2">
        <v>25.8</v>
      </c>
      <c r="C128" s="2">
        <v>1.04</v>
      </c>
      <c r="D128" s="2">
        <v>2551</v>
      </c>
      <c r="E128" s="2">
        <v>21</v>
      </c>
      <c r="F128" s="2">
        <v>2666</v>
      </c>
      <c r="G128" s="2">
        <v>2666</v>
      </c>
      <c r="H128" s="2">
        <v>116.7</v>
      </c>
      <c r="I128" s="2">
        <v>23</v>
      </c>
      <c r="J128">
        <f t="shared" si="1"/>
        <v>4791</v>
      </c>
      <c r="L128" s="5">
        <v>5318</v>
      </c>
    </row>
    <row r="129" spans="1:12" ht="16.5" thickBot="1" x14ac:dyDescent="0.3">
      <c r="A129" s="2" t="s">
        <v>178</v>
      </c>
      <c r="B129" s="2">
        <v>25.8</v>
      </c>
      <c r="C129" s="2">
        <v>1.04</v>
      </c>
      <c r="D129" s="2">
        <v>2592</v>
      </c>
      <c r="E129" s="2">
        <v>21</v>
      </c>
      <c r="F129" s="2">
        <v>2680</v>
      </c>
      <c r="G129" s="2">
        <v>2680</v>
      </c>
      <c r="H129" s="2">
        <v>116.2</v>
      </c>
      <c r="I129" s="2">
        <v>23</v>
      </c>
      <c r="J129">
        <f t="shared" si="1"/>
        <v>4913</v>
      </c>
      <c r="L129" s="5">
        <v>5440</v>
      </c>
    </row>
    <row r="130" spans="1:12" ht="16.5" thickBot="1" x14ac:dyDescent="0.3">
      <c r="A130" s="2" t="s">
        <v>179</v>
      </c>
      <c r="B130" s="2">
        <v>25.8</v>
      </c>
      <c r="C130" s="2">
        <v>1.04</v>
      </c>
      <c r="D130" s="2">
        <v>2601</v>
      </c>
      <c r="E130" s="2">
        <v>21</v>
      </c>
      <c r="F130" s="2">
        <v>2680</v>
      </c>
      <c r="G130" s="2">
        <v>2680</v>
      </c>
      <c r="H130" s="2">
        <v>115.4</v>
      </c>
      <c r="I130" s="2">
        <v>23</v>
      </c>
      <c r="J130">
        <f t="shared" si="1"/>
        <v>4953</v>
      </c>
      <c r="L130" s="5">
        <v>5480</v>
      </c>
    </row>
    <row r="131" spans="1:12" ht="16.5" thickBot="1" x14ac:dyDescent="0.3">
      <c r="A131" s="2" t="s">
        <v>180</v>
      </c>
      <c r="B131" s="2">
        <v>25.8</v>
      </c>
      <c r="C131" s="2">
        <v>1.04</v>
      </c>
      <c r="D131" s="2">
        <v>2630</v>
      </c>
      <c r="E131" s="2">
        <v>21</v>
      </c>
      <c r="F131" s="2">
        <v>2695</v>
      </c>
      <c r="G131" s="2">
        <v>2695</v>
      </c>
      <c r="H131" s="2">
        <v>115.2</v>
      </c>
      <c r="I131" s="2">
        <v>23</v>
      </c>
      <c r="J131">
        <f t="shared" si="1"/>
        <v>5066</v>
      </c>
      <c r="L131" s="5">
        <v>5593</v>
      </c>
    </row>
    <row r="132" spans="1:12" ht="16.5" thickBot="1" x14ac:dyDescent="0.3">
      <c r="A132" s="2" t="s">
        <v>181</v>
      </c>
      <c r="B132" s="2">
        <v>25.8</v>
      </c>
      <c r="C132" s="2">
        <v>1.04</v>
      </c>
      <c r="D132" s="2">
        <v>2649</v>
      </c>
      <c r="E132" s="2">
        <v>21</v>
      </c>
      <c r="F132" s="2">
        <v>2709</v>
      </c>
      <c r="G132" s="2">
        <v>2709</v>
      </c>
      <c r="H132" s="2">
        <v>115.8</v>
      </c>
      <c r="I132" s="2">
        <v>23</v>
      </c>
      <c r="J132">
        <f t="shared" si="1"/>
        <v>5173</v>
      </c>
      <c r="L132" s="5">
        <v>5700</v>
      </c>
    </row>
    <row r="133" spans="1:12" ht="16.5" thickBot="1" x14ac:dyDescent="0.3">
      <c r="A133" s="2" t="s">
        <v>182</v>
      </c>
      <c r="B133" s="2">
        <v>25.8</v>
      </c>
      <c r="C133" s="2">
        <v>1.04</v>
      </c>
      <c r="D133" s="2">
        <v>2674</v>
      </c>
      <c r="E133" s="2">
        <v>21</v>
      </c>
      <c r="F133" s="2">
        <v>2724</v>
      </c>
      <c r="G133" s="2">
        <v>2709</v>
      </c>
      <c r="H133" s="2">
        <v>115.5</v>
      </c>
      <c r="I133" s="2">
        <v>23</v>
      </c>
      <c r="J133">
        <f t="shared" si="1"/>
        <v>5319</v>
      </c>
      <c r="L133" s="5">
        <v>5846</v>
      </c>
    </row>
    <row r="134" spans="1:12" ht="16.5" thickBot="1" x14ac:dyDescent="0.3">
      <c r="A134" s="2" t="s">
        <v>183</v>
      </c>
      <c r="B134" s="2">
        <v>25.8</v>
      </c>
      <c r="C134" s="2">
        <v>1.04</v>
      </c>
      <c r="D134" s="2">
        <v>2694</v>
      </c>
      <c r="E134" s="2">
        <v>21</v>
      </c>
      <c r="F134" s="2">
        <v>2739</v>
      </c>
      <c r="G134" s="2">
        <v>2739</v>
      </c>
      <c r="H134" s="2">
        <v>115.1</v>
      </c>
      <c r="I134" s="2">
        <v>23</v>
      </c>
      <c r="J134">
        <f t="shared" si="1"/>
        <v>5470</v>
      </c>
      <c r="L134" s="5">
        <v>5997</v>
      </c>
    </row>
    <row r="135" spans="1:12" ht="16.5" thickBot="1" x14ac:dyDescent="0.3">
      <c r="A135" s="2" t="s">
        <v>184</v>
      </c>
      <c r="B135" s="2">
        <v>25.8</v>
      </c>
      <c r="C135" s="2">
        <v>1.04</v>
      </c>
      <c r="D135" s="2">
        <v>2708</v>
      </c>
      <c r="E135" s="2">
        <v>21</v>
      </c>
      <c r="F135" s="2">
        <v>2753</v>
      </c>
      <c r="G135" s="2">
        <v>2739</v>
      </c>
      <c r="H135" s="2">
        <v>114.4</v>
      </c>
      <c r="I135" s="2">
        <v>23</v>
      </c>
      <c r="J135">
        <f t="shared" si="1"/>
        <v>5599</v>
      </c>
      <c r="L135" s="5">
        <v>6126</v>
      </c>
    </row>
    <row r="136" spans="1:12" ht="16.5" thickBot="1" x14ac:dyDescent="0.3">
      <c r="A136" s="2" t="s">
        <v>185</v>
      </c>
      <c r="B136" s="2">
        <v>25.8</v>
      </c>
      <c r="C136" s="2">
        <v>1.04</v>
      </c>
      <c r="D136" s="2">
        <v>2714</v>
      </c>
      <c r="E136" s="2">
        <v>21</v>
      </c>
      <c r="F136" s="2">
        <v>2739</v>
      </c>
      <c r="G136" s="2">
        <v>2739</v>
      </c>
      <c r="H136" s="2">
        <v>117.1</v>
      </c>
      <c r="I136" s="2">
        <v>23</v>
      </c>
      <c r="J136">
        <f t="shared" si="1"/>
        <v>5674</v>
      </c>
      <c r="L136" s="5">
        <v>6201</v>
      </c>
    </row>
    <row r="137" spans="1:12" ht="16.5" thickBot="1" x14ac:dyDescent="0.3">
      <c r="A137" s="2" t="s">
        <v>186</v>
      </c>
      <c r="B137" s="2">
        <v>25.8</v>
      </c>
      <c r="C137" s="2">
        <v>1.04</v>
      </c>
      <c r="D137" s="2">
        <v>2728</v>
      </c>
      <c r="E137" s="2">
        <v>21</v>
      </c>
      <c r="F137" s="2">
        <v>2753</v>
      </c>
      <c r="G137" s="2">
        <v>2753</v>
      </c>
      <c r="H137" s="2">
        <v>115.1</v>
      </c>
      <c r="I137" s="2">
        <v>23</v>
      </c>
      <c r="J137">
        <f t="shared" si="1"/>
        <v>5820</v>
      </c>
      <c r="L137" s="5">
        <v>6347</v>
      </c>
    </row>
    <row r="138" spans="1:12" ht="16.5" thickBot="1" x14ac:dyDescent="0.3">
      <c r="A138" s="2" t="s">
        <v>187</v>
      </c>
      <c r="B138" s="2">
        <v>25.8</v>
      </c>
      <c r="C138" s="2">
        <v>1.05</v>
      </c>
      <c r="D138" s="2">
        <v>2737</v>
      </c>
      <c r="E138" s="2">
        <v>21</v>
      </c>
      <c r="F138" s="2">
        <v>2753</v>
      </c>
      <c r="G138" s="2">
        <v>2753</v>
      </c>
      <c r="H138" s="2">
        <v>116.7</v>
      </c>
      <c r="I138" s="2">
        <v>23</v>
      </c>
      <c r="J138">
        <f t="shared" si="1"/>
        <v>5966</v>
      </c>
      <c r="L138" s="5">
        <v>6493</v>
      </c>
    </row>
    <row r="139" spans="1:12" ht="16.5" thickBot="1" x14ac:dyDescent="0.3">
      <c r="A139" s="2" t="s">
        <v>188</v>
      </c>
      <c r="B139" s="2">
        <v>25.8</v>
      </c>
      <c r="C139" s="2">
        <v>1.04</v>
      </c>
      <c r="D139" s="2">
        <v>2745</v>
      </c>
      <c r="E139" s="2">
        <v>21</v>
      </c>
      <c r="F139" s="2">
        <v>2753</v>
      </c>
      <c r="G139" s="2">
        <v>2753</v>
      </c>
      <c r="H139" s="2">
        <v>117</v>
      </c>
      <c r="I139" s="2">
        <v>23</v>
      </c>
      <c r="J139">
        <f t="shared" si="1"/>
        <v>6111</v>
      </c>
      <c r="L139" s="5">
        <v>6638</v>
      </c>
    </row>
    <row r="140" spans="1:12" ht="16.5" thickBot="1" x14ac:dyDescent="0.3">
      <c r="A140" s="2" t="s">
        <v>189</v>
      </c>
      <c r="B140" s="2">
        <v>25.8</v>
      </c>
      <c r="C140" s="2">
        <v>1.04</v>
      </c>
      <c r="D140" s="2">
        <v>2748</v>
      </c>
      <c r="E140" s="2">
        <v>21</v>
      </c>
      <c r="F140" s="2">
        <v>2753</v>
      </c>
      <c r="G140" s="2">
        <v>2753</v>
      </c>
      <c r="H140" s="2">
        <v>115.6</v>
      </c>
      <c r="I140" s="2">
        <v>23</v>
      </c>
      <c r="J140">
        <f t="shared" si="1"/>
        <v>6234</v>
      </c>
      <c r="L140" s="5">
        <v>6761</v>
      </c>
    </row>
    <row r="141" spans="1:12" ht="16.5" thickBot="1" x14ac:dyDescent="0.3">
      <c r="A141" s="2" t="s">
        <v>190</v>
      </c>
      <c r="B141" s="2">
        <v>25.8</v>
      </c>
      <c r="C141" s="2">
        <v>1.05</v>
      </c>
      <c r="D141" s="2">
        <v>2749</v>
      </c>
      <c r="E141" s="2">
        <v>21</v>
      </c>
      <c r="F141" s="2">
        <v>2753</v>
      </c>
      <c r="G141" s="2">
        <v>2739</v>
      </c>
      <c r="H141" s="2">
        <v>115.8</v>
      </c>
      <c r="I141" s="2">
        <v>23</v>
      </c>
      <c r="J141">
        <f t="shared" si="1"/>
        <v>6273</v>
      </c>
      <c r="L141" s="5">
        <v>6800</v>
      </c>
    </row>
    <row r="142" spans="1:12" ht="16.5" thickBot="1" x14ac:dyDescent="0.3">
      <c r="A142" s="2" t="s">
        <v>191</v>
      </c>
      <c r="B142" s="2">
        <v>25.8</v>
      </c>
      <c r="C142" s="2">
        <v>1.04</v>
      </c>
      <c r="D142" s="2">
        <v>2750</v>
      </c>
      <c r="E142" s="2">
        <v>21</v>
      </c>
      <c r="F142" s="2">
        <v>2753</v>
      </c>
      <c r="G142" s="2">
        <v>2753</v>
      </c>
      <c r="H142" s="2">
        <v>117.6</v>
      </c>
      <c r="I142" s="2">
        <v>23</v>
      </c>
      <c r="J142">
        <f t="shared" si="1"/>
        <v>6377</v>
      </c>
      <c r="L142" s="5">
        <v>6904</v>
      </c>
    </row>
    <row r="143" spans="1:12" ht="16.5" thickBot="1" x14ac:dyDescent="0.3">
      <c r="A143" s="2" t="s">
        <v>192</v>
      </c>
      <c r="B143" s="2">
        <v>25.8</v>
      </c>
      <c r="C143" s="2">
        <v>1.04</v>
      </c>
      <c r="D143" s="2">
        <v>2749</v>
      </c>
      <c r="E143" s="2">
        <v>21</v>
      </c>
      <c r="F143" s="2">
        <v>2753</v>
      </c>
      <c r="G143" s="2">
        <v>2739</v>
      </c>
      <c r="H143" s="2">
        <v>116.1</v>
      </c>
      <c r="I143" s="2">
        <v>23</v>
      </c>
      <c r="J143">
        <f t="shared" si="1"/>
        <v>6483</v>
      </c>
      <c r="L143" s="5">
        <v>7010</v>
      </c>
    </row>
    <row r="144" spans="1:12" ht="16.5" thickBot="1" x14ac:dyDescent="0.3">
      <c r="A144" s="2" t="s">
        <v>193</v>
      </c>
      <c r="B144" s="2">
        <v>25.8</v>
      </c>
      <c r="C144" s="2">
        <v>1.04</v>
      </c>
      <c r="D144" s="2">
        <v>2749</v>
      </c>
      <c r="E144" s="2">
        <v>21</v>
      </c>
      <c r="F144" s="2">
        <v>2753</v>
      </c>
      <c r="G144" s="2">
        <v>2739</v>
      </c>
      <c r="H144" s="2">
        <v>116.4</v>
      </c>
      <c r="I144" s="2">
        <v>23</v>
      </c>
      <c r="J144">
        <f t="shared" si="1"/>
        <v>6595</v>
      </c>
      <c r="L144" s="5">
        <v>7122</v>
      </c>
    </row>
    <row r="145" spans="1:12" ht="16.5" thickBot="1" x14ac:dyDescent="0.3">
      <c r="A145" s="2" t="s">
        <v>194</v>
      </c>
      <c r="B145" s="2">
        <v>25.8</v>
      </c>
      <c r="C145" s="2">
        <v>1.04</v>
      </c>
      <c r="D145" s="2">
        <v>2750</v>
      </c>
      <c r="E145" s="2">
        <v>21</v>
      </c>
      <c r="F145" s="2">
        <v>2753</v>
      </c>
      <c r="G145" s="2">
        <v>2753</v>
      </c>
      <c r="H145" s="2">
        <v>116.5</v>
      </c>
      <c r="I145" s="2">
        <v>23</v>
      </c>
      <c r="J145">
        <f t="shared" si="1"/>
        <v>6742</v>
      </c>
      <c r="L145" s="5">
        <v>7269</v>
      </c>
    </row>
    <row r="146" spans="1:12" ht="16.5" thickBot="1" x14ac:dyDescent="0.3">
      <c r="A146" s="2" t="s">
        <v>195</v>
      </c>
      <c r="B146" s="2">
        <v>25.8</v>
      </c>
      <c r="C146" s="2">
        <v>1.04</v>
      </c>
      <c r="D146" s="2">
        <v>2750</v>
      </c>
      <c r="E146" s="2">
        <v>21</v>
      </c>
      <c r="F146" s="2">
        <v>2753</v>
      </c>
      <c r="G146" s="2">
        <v>2753</v>
      </c>
      <c r="H146" s="2">
        <v>115.6</v>
      </c>
      <c r="I146" s="2">
        <v>23</v>
      </c>
      <c r="J146">
        <f t="shared" si="1"/>
        <v>6829</v>
      </c>
      <c r="L146" s="5">
        <v>7356</v>
      </c>
    </row>
    <row r="147" spans="1:12" ht="16.5" thickBot="1" x14ac:dyDescent="0.3">
      <c r="A147" s="2" t="s">
        <v>196</v>
      </c>
      <c r="B147" s="2">
        <v>25.8</v>
      </c>
      <c r="C147" s="2">
        <v>1.04</v>
      </c>
      <c r="D147" s="2">
        <v>2751</v>
      </c>
      <c r="E147" s="2">
        <v>21</v>
      </c>
      <c r="F147" s="2">
        <v>2753</v>
      </c>
      <c r="G147" s="2">
        <v>2753</v>
      </c>
      <c r="H147" s="2">
        <v>116.1</v>
      </c>
      <c r="I147" s="2">
        <v>23</v>
      </c>
      <c r="J147">
        <f t="shared" si="1"/>
        <v>6946</v>
      </c>
      <c r="L147" s="5">
        <v>7473</v>
      </c>
    </row>
    <row r="148" spans="1:12" ht="16.5" thickBot="1" x14ac:dyDescent="0.3">
      <c r="A148" s="2" t="s">
        <v>197</v>
      </c>
      <c r="B148" s="2">
        <v>25.8</v>
      </c>
      <c r="C148" s="2">
        <v>1.04</v>
      </c>
      <c r="D148" s="2">
        <v>2751</v>
      </c>
      <c r="E148" s="2">
        <v>21</v>
      </c>
      <c r="F148" s="2">
        <v>2753</v>
      </c>
      <c r="G148" s="2">
        <v>2739</v>
      </c>
      <c r="H148" s="2">
        <v>116</v>
      </c>
      <c r="I148" s="2">
        <v>23</v>
      </c>
      <c r="J148">
        <f t="shared" si="1"/>
        <v>7041</v>
      </c>
      <c r="L148" s="5">
        <v>7568</v>
      </c>
    </row>
    <row r="149" spans="1:12" ht="16.5" thickBot="1" x14ac:dyDescent="0.3">
      <c r="A149" s="2" t="s">
        <v>198</v>
      </c>
      <c r="B149" s="2">
        <v>25.8</v>
      </c>
      <c r="C149" s="2">
        <v>1.04</v>
      </c>
      <c r="D149" s="2">
        <v>2751</v>
      </c>
      <c r="E149" s="2">
        <v>21</v>
      </c>
      <c r="F149" s="2">
        <v>2753</v>
      </c>
      <c r="G149" s="2">
        <v>2739</v>
      </c>
      <c r="H149" s="2">
        <v>114.4</v>
      </c>
      <c r="I149" s="2">
        <v>23</v>
      </c>
      <c r="J149">
        <f t="shared" si="1"/>
        <v>7158</v>
      </c>
      <c r="L149" s="5">
        <v>7685</v>
      </c>
    </row>
    <row r="150" spans="1:12" ht="16.5" thickBot="1" x14ac:dyDescent="0.3">
      <c r="A150" s="2" t="s">
        <v>199</v>
      </c>
      <c r="B150" s="2">
        <v>25.8</v>
      </c>
      <c r="C150" s="2">
        <v>1.05</v>
      </c>
      <c r="D150" s="2">
        <v>2751</v>
      </c>
      <c r="E150" s="2">
        <v>21</v>
      </c>
      <c r="F150" s="2">
        <v>2739</v>
      </c>
      <c r="G150" s="2">
        <v>2753</v>
      </c>
      <c r="H150" s="2">
        <v>115.7</v>
      </c>
      <c r="I150" s="2">
        <v>23</v>
      </c>
      <c r="J150">
        <f t="shared" si="1"/>
        <v>7307</v>
      </c>
      <c r="L150" s="5">
        <v>7834</v>
      </c>
    </row>
    <row r="151" spans="1:12" ht="16.5" thickBot="1" x14ac:dyDescent="0.3">
      <c r="A151" s="2" t="s">
        <v>200</v>
      </c>
      <c r="B151" s="2">
        <v>25.8</v>
      </c>
      <c r="C151" s="2">
        <v>1.04</v>
      </c>
      <c r="D151" s="2">
        <v>2751</v>
      </c>
      <c r="E151" s="2">
        <v>21</v>
      </c>
      <c r="F151" s="2">
        <v>2753</v>
      </c>
      <c r="G151" s="2">
        <v>2753</v>
      </c>
      <c r="H151" s="2">
        <v>115.5</v>
      </c>
      <c r="I151" s="2">
        <v>23</v>
      </c>
      <c r="J151">
        <f t="shared" si="1"/>
        <v>7457</v>
      </c>
      <c r="L151" s="5">
        <v>7984</v>
      </c>
    </row>
    <row r="152" spans="1:12" ht="16.5" thickBot="1" x14ac:dyDescent="0.3">
      <c r="A152" s="2" t="s">
        <v>201</v>
      </c>
      <c r="B152" s="2">
        <v>25.8</v>
      </c>
      <c r="C152" s="2">
        <v>1.04</v>
      </c>
      <c r="D152" s="2">
        <v>2753</v>
      </c>
      <c r="E152" s="2">
        <v>21</v>
      </c>
      <c r="F152" s="2">
        <v>2753</v>
      </c>
      <c r="G152" s="2">
        <v>2768</v>
      </c>
      <c r="H152" s="2">
        <v>114.2</v>
      </c>
      <c r="I152" s="2">
        <v>23</v>
      </c>
      <c r="J152">
        <f t="shared" si="1"/>
        <v>7583</v>
      </c>
      <c r="L152" s="5">
        <v>8110</v>
      </c>
    </row>
    <row r="153" spans="1:12" ht="16.5" thickBot="1" x14ac:dyDescent="0.3">
      <c r="A153" s="2" t="s">
        <v>202</v>
      </c>
      <c r="B153" s="2">
        <v>25.8</v>
      </c>
      <c r="C153" s="2">
        <v>1.04</v>
      </c>
      <c r="D153" s="2">
        <v>2754</v>
      </c>
      <c r="E153" s="2">
        <v>21</v>
      </c>
      <c r="F153" s="2">
        <v>2768</v>
      </c>
      <c r="G153" s="2">
        <v>2753</v>
      </c>
      <c r="H153" s="2">
        <v>117.1</v>
      </c>
      <c r="I153" s="2">
        <v>23</v>
      </c>
      <c r="J153">
        <f t="shared" si="1"/>
        <v>7691</v>
      </c>
      <c r="L153" s="5">
        <v>8218</v>
      </c>
    </row>
    <row r="154" spans="1:12" ht="16.5" thickBot="1" x14ac:dyDescent="0.3">
      <c r="A154" s="2" t="s">
        <v>203</v>
      </c>
      <c r="B154" s="2">
        <v>25.8</v>
      </c>
      <c r="C154" s="2">
        <v>1.04</v>
      </c>
      <c r="D154" s="2">
        <v>2755</v>
      </c>
      <c r="E154" s="2">
        <v>21</v>
      </c>
      <c r="F154" s="2">
        <v>2768</v>
      </c>
      <c r="G154" s="2">
        <v>2753</v>
      </c>
      <c r="H154" s="2">
        <v>116.7</v>
      </c>
      <c r="I154" s="2">
        <v>23</v>
      </c>
      <c r="J154">
        <f t="shared" si="1"/>
        <v>7798</v>
      </c>
      <c r="L154" s="5">
        <v>8325</v>
      </c>
    </row>
    <row r="155" spans="1:12" ht="16.5" thickBot="1" x14ac:dyDescent="0.3">
      <c r="A155" s="2" t="s">
        <v>204</v>
      </c>
      <c r="B155" s="2">
        <v>25.8</v>
      </c>
      <c r="C155" s="2">
        <v>1.04</v>
      </c>
      <c r="D155" s="2">
        <v>2757</v>
      </c>
      <c r="E155" s="2">
        <v>21</v>
      </c>
      <c r="F155" s="2">
        <v>2753</v>
      </c>
      <c r="G155" s="2">
        <v>2768</v>
      </c>
      <c r="H155" s="2">
        <v>114.5</v>
      </c>
      <c r="I155" s="2">
        <v>23</v>
      </c>
      <c r="J155">
        <f t="shared" ref="J155:J185" si="2">L155-527</f>
        <v>7907</v>
      </c>
      <c r="L155" s="5">
        <v>8434</v>
      </c>
    </row>
    <row r="156" spans="1:12" ht="16.5" thickBot="1" x14ac:dyDescent="0.3">
      <c r="A156" s="2" t="s">
        <v>205</v>
      </c>
      <c r="B156" s="2">
        <v>25.8</v>
      </c>
      <c r="C156" s="2">
        <v>1.04</v>
      </c>
      <c r="D156" s="2">
        <v>2758</v>
      </c>
      <c r="E156" s="2">
        <v>21</v>
      </c>
      <c r="F156" s="2">
        <v>2753</v>
      </c>
      <c r="G156" s="2">
        <v>2768</v>
      </c>
      <c r="H156" s="2">
        <v>115.2</v>
      </c>
      <c r="I156" s="2">
        <v>23</v>
      </c>
      <c r="J156">
        <f t="shared" si="2"/>
        <v>8029</v>
      </c>
      <c r="L156" s="5">
        <v>8556</v>
      </c>
    </row>
    <row r="157" spans="1:12" ht="16.5" thickBot="1" x14ac:dyDescent="0.3">
      <c r="A157" s="2" t="s">
        <v>206</v>
      </c>
      <c r="B157" s="2">
        <v>25.8</v>
      </c>
      <c r="C157" s="2">
        <v>1.04</v>
      </c>
      <c r="D157" s="2">
        <v>2759</v>
      </c>
      <c r="E157" s="2">
        <v>21</v>
      </c>
      <c r="F157" s="2">
        <v>2768</v>
      </c>
      <c r="G157" s="2">
        <v>2753</v>
      </c>
      <c r="H157" s="2">
        <v>117.1</v>
      </c>
      <c r="I157" s="2">
        <v>23</v>
      </c>
      <c r="J157">
        <f t="shared" si="2"/>
        <v>8178</v>
      </c>
      <c r="L157" s="5">
        <v>8705</v>
      </c>
    </row>
    <row r="158" spans="1:12" ht="16.5" thickBot="1" x14ac:dyDescent="0.3">
      <c r="A158" s="2" t="s">
        <v>207</v>
      </c>
      <c r="B158" s="2">
        <v>25.8</v>
      </c>
      <c r="C158" s="2">
        <v>1.05</v>
      </c>
      <c r="D158" s="2">
        <v>2760</v>
      </c>
      <c r="E158" s="2">
        <v>21</v>
      </c>
      <c r="F158" s="2">
        <v>2768</v>
      </c>
      <c r="G158" s="2">
        <v>2753</v>
      </c>
      <c r="H158" s="2">
        <v>115.9</v>
      </c>
      <c r="I158" s="2">
        <v>23</v>
      </c>
      <c r="J158">
        <f t="shared" si="2"/>
        <v>8326</v>
      </c>
      <c r="L158" s="5">
        <v>8853</v>
      </c>
    </row>
    <row r="159" spans="1:12" ht="16.5" thickBot="1" x14ac:dyDescent="0.3">
      <c r="A159" s="2" t="s">
        <v>208</v>
      </c>
      <c r="B159" s="2">
        <v>25.8</v>
      </c>
      <c r="C159" s="2">
        <v>1.04</v>
      </c>
      <c r="D159" s="2">
        <v>2761</v>
      </c>
      <c r="E159" s="2">
        <v>21</v>
      </c>
      <c r="F159" s="2">
        <v>2768</v>
      </c>
      <c r="G159" s="2">
        <v>2768</v>
      </c>
      <c r="H159" s="2">
        <v>115.3</v>
      </c>
      <c r="I159" s="2">
        <v>23</v>
      </c>
      <c r="J159">
        <f t="shared" si="2"/>
        <v>8473</v>
      </c>
      <c r="L159" s="5">
        <v>9000</v>
      </c>
    </row>
    <row r="160" spans="1:12" ht="16.5" thickBot="1" x14ac:dyDescent="0.3">
      <c r="A160" s="2" t="s">
        <v>209</v>
      </c>
      <c r="B160" s="2">
        <v>25.8</v>
      </c>
      <c r="C160" s="2">
        <v>1.04</v>
      </c>
      <c r="D160" s="2">
        <v>2765</v>
      </c>
      <c r="E160" s="2">
        <v>21</v>
      </c>
      <c r="F160" s="2">
        <v>2768</v>
      </c>
      <c r="G160" s="2">
        <v>2768</v>
      </c>
      <c r="H160" s="2">
        <v>116.7</v>
      </c>
      <c r="I160" s="2">
        <v>23</v>
      </c>
      <c r="J160">
        <f t="shared" si="2"/>
        <v>8620</v>
      </c>
      <c r="L160" s="5">
        <v>9147</v>
      </c>
    </row>
    <row r="161" spans="1:12" ht="16.5" thickBot="1" x14ac:dyDescent="0.3">
      <c r="A161" s="2" t="s">
        <v>210</v>
      </c>
      <c r="B161" s="2">
        <v>25.8</v>
      </c>
      <c r="C161" s="2">
        <v>1.04</v>
      </c>
      <c r="D161" s="2">
        <v>2767</v>
      </c>
      <c r="E161" s="2">
        <v>21</v>
      </c>
      <c r="F161" s="2">
        <v>2768</v>
      </c>
      <c r="G161" s="2">
        <v>2768</v>
      </c>
      <c r="H161" s="2">
        <v>115.4</v>
      </c>
      <c r="I161" s="2">
        <v>23</v>
      </c>
      <c r="J161">
        <f t="shared" si="2"/>
        <v>8766</v>
      </c>
      <c r="L161" s="5">
        <v>9293</v>
      </c>
    </row>
    <row r="162" spans="1:12" ht="16.5" thickBot="1" x14ac:dyDescent="0.3">
      <c r="A162" s="2" t="s">
        <v>211</v>
      </c>
      <c r="B162" s="2">
        <v>25.8</v>
      </c>
      <c r="C162" s="2">
        <v>1.04</v>
      </c>
      <c r="D162" s="2">
        <v>2767</v>
      </c>
      <c r="E162" s="2">
        <v>21</v>
      </c>
      <c r="F162" s="2">
        <v>2753</v>
      </c>
      <c r="G162" s="2">
        <v>2768</v>
      </c>
      <c r="H162" s="2">
        <v>113.4</v>
      </c>
      <c r="I162" s="2">
        <v>23</v>
      </c>
      <c r="J162">
        <f t="shared" si="2"/>
        <v>8837</v>
      </c>
      <c r="L162" s="5">
        <v>9364</v>
      </c>
    </row>
    <row r="163" spans="1:12" ht="16.5" thickBot="1" x14ac:dyDescent="0.3">
      <c r="A163" s="2" t="s">
        <v>212</v>
      </c>
      <c r="B163" s="2">
        <v>25.8</v>
      </c>
      <c r="C163" s="2">
        <v>1.04</v>
      </c>
      <c r="D163" s="2">
        <v>2768</v>
      </c>
      <c r="E163" s="2">
        <v>21</v>
      </c>
      <c r="F163" s="2">
        <v>2768</v>
      </c>
      <c r="G163" s="2">
        <v>2768</v>
      </c>
      <c r="H163" s="2">
        <v>114.7</v>
      </c>
      <c r="I163" s="2">
        <v>23</v>
      </c>
      <c r="J163">
        <f t="shared" si="2"/>
        <v>8954</v>
      </c>
      <c r="L163" s="5">
        <v>9481</v>
      </c>
    </row>
    <row r="164" spans="1:12" ht="16.5" thickBot="1" x14ac:dyDescent="0.3">
      <c r="A164" s="2" t="s">
        <v>213</v>
      </c>
      <c r="B164" s="2">
        <v>25.8</v>
      </c>
      <c r="C164" s="2">
        <v>1.04</v>
      </c>
      <c r="D164" s="2">
        <v>2767</v>
      </c>
      <c r="E164" s="2">
        <v>21</v>
      </c>
      <c r="F164" s="2">
        <v>2753</v>
      </c>
      <c r="G164" s="2">
        <v>2768</v>
      </c>
      <c r="H164" s="2">
        <v>114.5</v>
      </c>
      <c r="I164" s="2">
        <v>23</v>
      </c>
      <c r="J164">
        <f t="shared" si="2"/>
        <v>8999</v>
      </c>
      <c r="L164" s="5">
        <v>9526</v>
      </c>
    </row>
    <row r="165" spans="1:12" ht="16.5" thickBot="1" x14ac:dyDescent="0.3">
      <c r="A165" s="2" t="s">
        <v>214</v>
      </c>
      <c r="B165" s="2">
        <v>25.8</v>
      </c>
      <c r="C165" s="2">
        <v>1.04</v>
      </c>
      <c r="D165" s="2">
        <v>2767</v>
      </c>
      <c r="E165" s="2">
        <v>21</v>
      </c>
      <c r="F165" s="2">
        <v>2768</v>
      </c>
      <c r="G165" s="2">
        <v>2753</v>
      </c>
      <c r="H165" s="2">
        <v>115.9</v>
      </c>
      <c r="I165" s="2">
        <v>23</v>
      </c>
      <c r="J165">
        <f t="shared" si="2"/>
        <v>9106</v>
      </c>
      <c r="L165" s="5">
        <v>9633</v>
      </c>
    </row>
    <row r="166" spans="1:12" ht="16.5" thickBot="1" x14ac:dyDescent="0.3">
      <c r="A166" s="2" t="s">
        <v>215</v>
      </c>
      <c r="B166" s="2">
        <v>25.8</v>
      </c>
      <c r="C166" s="2">
        <v>1.04</v>
      </c>
      <c r="D166" s="2">
        <v>2768</v>
      </c>
      <c r="E166" s="2">
        <v>21</v>
      </c>
      <c r="F166" s="2">
        <v>2768</v>
      </c>
      <c r="G166" s="2">
        <v>2768</v>
      </c>
      <c r="H166" s="2">
        <v>117.1</v>
      </c>
      <c r="I166" s="2">
        <v>23</v>
      </c>
      <c r="J166">
        <f t="shared" si="2"/>
        <v>9212</v>
      </c>
      <c r="L166" s="5">
        <v>9739</v>
      </c>
    </row>
    <row r="167" spans="1:12" ht="16.5" thickBot="1" x14ac:dyDescent="0.3">
      <c r="A167" s="2" t="s">
        <v>216</v>
      </c>
      <c r="B167" s="2">
        <v>25.8</v>
      </c>
      <c r="C167" s="2">
        <v>1.04</v>
      </c>
      <c r="D167" s="2">
        <v>2768</v>
      </c>
      <c r="E167" s="2">
        <v>21</v>
      </c>
      <c r="F167" s="2">
        <v>2768</v>
      </c>
      <c r="G167" s="2">
        <v>2768</v>
      </c>
      <c r="H167" s="2">
        <v>115.9</v>
      </c>
      <c r="I167" s="2">
        <v>23</v>
      </c>
      <c r="J167">
        <f t="shared" si="2"/>
        <v>9321</v>
      </c>
      <c r="L167" s="5">
        <v>9848</v>
      </c>
    </row>
    <row r="168" spans="1:12" ht="16.5" thickBot="1" x14ac:dyDescent="0.3">
      <c r="A168" s="2" t="s">
        <v>217</v>
      </c>
      <c r="B168" s="2">
        <v>25.8</v>
      </c>
      <c r="C168" s="2">
        <v>1.04</v>
      </c>
      <c r="D168" s="2">
        <v>2769</v>
      </c>
      <c r="E168" s="2">
        <v>21</v>
      </c>
      <c r="F168" s="2">
        <v>2768</v>
      </c>
      <c r="G168" s="2">
        <v>2768</v>
      </c>
      <c r="H168" s="2">
        <v>115.1</v>
      </c>
      <c r="I168" s="2">
        <v>23</v>
      </c>
      <c r="J168">
        <f t="shared" si="2"/>
        <v>9461</v>
      </c>
      <c r="L168" s="5">
        <v>9988</v>
      </c>
    </row>
    <row r="169" spans="1:12" ht="16.5" thickBot="1" x14ac:dyDescent="0.3">
      <c r="A169" s="2" t="s">
        <v>218</v>
      </c>
      <c r="B169" s="2">
        <v>25.8</v>
      </c>
      <c r="C169" s="2">
        <v>1.04</v>
      </c>
      <c r="D169" s="2">
        <v>2771</v>
      </c>
      <c r="E169" s="2">
        <v>21</v>
      </c>
      <c r="F169" s="2">
        <v>2768</v>
      </c>
      <c r="G169" s="2">
        <v>2768</v>
      </c>
      <c r="H169" s="2">
        <v>117.2</v>
      </c>
      <c r="I169" s="2">
        <v>23</v>
      </c>
      <c r="J169">
        <f t="shared" si="2"/>
        <v>9617</v>
      </c>
      <c r="L169" s="5">
        <v>10144</v>
      </c>
    </row>
    <row r="170" spans="1:12" ht="16.5" thickBot="1" x14ac:dyDescent="0.3">
      <c r="A170" s="2" t="s">
        <v>219</v>
      </c>
      <c r="B170" s="2">
        <v>25.8</v>
      </c>
      <c r="C170" s="2">
        <v>1.04</v>
      </c>
      <c r="D170" s="2">
        <v>2772</v>
      </c>
      <c r="E170" s="2">
        <v>21</v>
      </c>
      <c r="F170" s="2">
        <v>2768</v>
      </c>
      <c r="G170" s="2">
        <v>2768</v>
      </c>
      <c r="H170" s="2">
        <v>117.6</v>
      </c>
      <c r="I170" s="2">
        <v>23</v>
      </c>
      <c r="J170">
        <f t="shared" si="2"/>
        <v>9767</v>
      </c>
      <c r="L170" s="5">
        <v>10294</v>
      </c>
    </row>
    <row r="171" spans="1:12" ht="16.5" thickBot="1" x14ac:dyDescent="0.3">
      <c r="A171" s="2" t="s">
        <v>220</v>
      </c>
      <c r="B171" s="2">
        <v>25.8</v>
      </c>
      <c r="C171" s="2">
        <v>1.04</v>
      </c>
      <c r="D171" s="2">
        <v>2772</v>
      </c>
      <c r="E171" s="2">
        <v>21</v>
      </c>
      <c r="F171" s="2">
        <v>2783</v>
      </c>
      <c r="G171" s="2">
        <v>2768</v>
      </c>
      <c r="H171" s="2">
        <v>115.6</v>
      </c>
      <c r="I171" s="2">
        <v>23</v>
      </c>
      <c r="J171">
        <f t="shared" si="2"/>
        <v>9914</v>
      </c>
      <c r="L171" s="5">
        <v>10441</v>
      </c>
    </row>
    <row r="172" spans="1:12" ht="16.5" thickBot="1" x14ac:dyDescent="0.3">
      <c r="A172" s="2" t="s">
        <v>221</v>
      </c>
      <c r="B172" s="2">
        <v>25.8</v>
      </c>
      <c r="C172" s="2">
        <v>1.04</v>
      </c>
      <c r="D172" s="2">
        <v>2772</v>
      </c>
      <c r="E172" s="2">
        <v>21</v>
      </c>
      <c r="F172" s="2">
        <v>2768</v>
      </c>
      <c r="G172" s="2">
        <v>2783</v>
      </c>
      <c r="H172" s="2">
        <v>114</v>
      </c>
      <c r="I172" s="2">
        <v>23</v>
      </c>
      <c r="J172">
        <f t="shared" si="2"/>
        <v>10059</v>
      </c>
      <c r="L172" s="5">
        <v>10586</v>
      </c>
    </row>
    <row r="173" spans="1:12" ht="16.5" thickBot="1" x14ac:dyDescent="0.3">
      <c r="A173" s="2" t="s">
        <v>222</v>
      </c>
      <c r="B173" s="2">
        <v>25.8</v>
      </c>
      <c r="C173" s="2">
        <v>1.04</v>
      </c>
      <c r="D173" s="2">
        <v>2774</v>
      </c>
      <c r="E173" s="2">
        <v>21</v>
      </c>
      <c r="F173" s="2">
        <v>2768</v>
      </c>
      <c r="G173" s="2">
        <v>2783</v>
      </c>
      <c r="H173" s="2">
        <v>112.3</v>
      </c>
      <c r="I173" s="2">
        <v>23</v>
      </c>
      <c r="J173">
        <f t="shared" si="2"/>
        <v>10206</v>
      </c>
      <c r="L173" s="5">
        <v>10733</v>
      </c>
    </row>
    <row r="174" spans="1:12" ht="16.5" thickBot="1" x14ac:dyDescent="0.3">
      <c r="A174" s="2" t="s">
        <v>223</v>
      </c>
      <c r="B174" s="2">
        <v>25.8</v>
      </c>
      <c r="C174" s="2">
        <v>1.04</v>
      </c>
      <c r="D174" s="2">
        <v>2775</v>
      </c>
      <c r="E174" s="2">
        <v>21</v>
      </c>
      <c r="F174" s="2">
        <v>2783</v>
      </c>
      <c r="G174" s="2">
        <v>2768</v>
      </c>
      <c r="H174" s="2">
        <v>115.1</v>
      </c>
      <c r="I174" s="2">
        <v>23</v>
      </c>
      <c r="J174">
        <f t="shared" si="2"/>
        <v>10337</v>
      </c>
      <c r="L174" s="5">
        <v>10864</v>
      </c>
    </row>
    <row r="175" spans="1:12" ht="16.5" thickBot="1" x14ac:dyDescent="0.3">
      <c r="A175" s="2" t="s">
        <v>224</v>
      </c>
      <c r="B175" s="2">
        <v>25.8</v>
      </c>
      <c r="C175" s="2">
        <v>1.04</v>
      </c>
      <c r="D175" s="2">
        <v>2776</v>
      </c>
      <c r="E175" s="2">
        <v>21</v>
      </c>
      <c r="F175" s="2">
        <v>2783</v>
      </c>
      <c r="G175" s="2">
        <v>2783</v>
      </c>
      <c r="H175" s="2">
        <v>116.5</v>
      </c>
      <c r="I175" s="2">
        <v>23</v>
      </c>
      <c r="J175">
        <f t="shared" si="2"/>
        <v>10447</v>
      </c>
      <c r="L175" s="5">
        <v>10974</v>
      </c>
    </row>
    <row r="176" spans="1:12" ht="16.5" thickBot="1" x14ac:dyDescent="0.3">
      <c r="A176" s="2" t="s">
        <v>225</v>
      </c>
      <c r="B176" s="2">
        <v>25.8</v>
      </c>
      <c r="C176" s="2">
        <v>1.04</v>
      </c>
      <c r="D176" s="2">
        <v>2777</v>
      </c>
      <c r="E176" s="2">
        <v>21</v>
      </c>
      <c r="F176" s="2">
        <v>2783</v>
      </c>
      <c r="G176" s="2">
        <v>2768</v>
      </c>
      <c r="H176" s="2">
        <v>116.1</v>
      </c>
      <c r="I176" s="2">
        <v>23</v>
      </c>
      <c r="J176">
        <f t="shared" si="2"/>
        <v>10558</v>
      </c>
      <c r="L176" s="5">
        <v>11085</v>
      </c>
    </row>
    <row r="177" spans="1:12" ht="16.5" thickBot="1" x14ac:dyDescent="0.3">
      <c r="A177" s="2" t="s">
        <v>226</v>
      </c>
      <c r="B177" s="2">
        <v>25.8</v>
      </c>
      <c r="C177" s="2">
        <v>1.04</v>
      </c>
      <c r="D177" s="2">
        <v>2777</v>
      </c>
      <c r="E177" s="2">
        <v>21</v>
      </c>
      <c r="F177" s="2">
        <v>2768</v>
      </c>
      <c r="G177" s="2">
        <v>2783</v>
      </c>
      <c r="H177" s="2">
        <v>115.7</v>
      </c>
      <c r="I177" s="2">
        <v>23</v>
      </c>
      <c r="J177">
        <f t="shared" si="2"/>
        <v>10665</v>
      </c>
      <c r="L177" s="5">
        <v>11192</v>
      </c>
    </row>
    <row r="178" spans="1:12" ht="16.5" thickBot="1" x14ac:dyDescent="0.3">
      <c r="A178" s="2" t="s">
        <v>227</v>
      </c>
      <c r="B178" s="2">
        <v>25.8</v>
      </c>
      <c r="C178" s="2">
        <v>1.04</v>
      </c>
      <c r="D178" s="2">
        <v>2777</v>
      </c>
      <c r="E178" s="2">
        <v>21</v>
      </c>
      <c r="F178" s="2">
        <v>2783</v>
      </c>
      <c r="G178" s="2">
        <v>2768</v>
      </c>
      <c r="H178" s="2">
        <v>115.3</v>
      </c>
      <c r="I178" s="2">
        <v>23</v>
      </c>
      <c r="J178">
        <f t="shared" si="2"/>
        <v>10797</v>
      </c>
      <c r="L178" s="5">
        <v>11324</v>
      </c>
    </row>
    <row r="179" spans="1:12" ht="16.5" thickBot="1" x14ac:dyDescent="0.3">
      <c r="A179" s="2" t="s">
        <v>228</v>
      </c>
      <c r="B179" s="2">
        <v>25.8</v>
      </c>
      <c r="C179" s="2">
        <v>1.04</v>
      </c>
      <c r="D179" s="2">
        <v>2778</v>
      </c>
      <c r="E179" s="2">
        <v>21</v>
      </c>
      <c r="F179" s="2">
        <v>2783</v>
      </c>
      <c r="G179" s="2">
        <v>2783</v>
      </c>
      <c r="H179" s="2">
        <v>114.1</v>
      </c>
      <c r="I179" s="2">
        <v>23</v>
      </c>
      <c r="J179">
        <f t="shared" si="2"/>
        <v>10946</v>
      </c>
      <c r="L179" s="5">
        <v>11473</v>
      </c>
    </row>
    <row r="180" spans="1:12" ht="16.5" thickBot="1" x14ac:dyDescent="0.3">
      <c r="A180" s="2" t="s">
        <v>229</v>
      </c>
      <c r="B180" s="2">
        <v>25.8</v>
      </c>
      <c r="C180" s="2">
        <v>1.04</v>
      </c>
      <c r="D180" s="2">
        <v>2779</v>
      </c>
      <c r="E180" s="2">
        <v>21</v>
      </c>
      <c r="F180" s="2">
        <v>2783</v>
      </c>
      <c r="G180" s="2">
        <v>2797</v>
      </c>
      <c r="H180" s="2">
        <v>117.1</v>
      </c>
      <c r="I180" s="2">
        <v>23</v>
      </c>
      <c r="J180">
        <f t="shared" si="2"/>
        <v>11092</v>
      </c>
      <c r="L180" s="5">
        <v>11619</v>
      </c>
    </row>
    <row r="181" spans="1:12" ht="16.5" thickBot="1" x14ac:dyDescent="0.3">
      <c r="A181" s="2" t="s">
        <v>230</v>
      </c>
      <c r="B181" s="2">
        <v>25.8</v>
      </c>
      <c r="C181" s="2">
        <v>1.04</v>
      </c>
      <c r="D181" s="2">
        <v>2781</v>
      </c>
      <c r="E181" s="2">
        <v>21</v>
      </c>
      <c r="F181" s="2">
        <v>2783</v>
      </c>
      <c r="G181" s="2">
        <v>2783</v>
      </c>
      <c r="H181" s="2">
        <v>118.3</v>
      </c>
      <c r="I181" s="2">
        <v>23</v>
      </c>
      <c r="J181">
        <f t="shared" si="2"/>
        <v>11238</v>
      </c>
      <c r="L181" s="5">
        <v>11765</v>
      </c>
    </row>
    <row r="182" spans="1:12" ht="16.5" thickBot="1" x14ac:dyDescent="0.3">
      <c r="A182" s="2" t="s">
        <v>231</v>
      </c>
      <c r="B182" s="2">
        <v>25.8</v>
      </c>
      <c r="C182" s="2">
        <v>1.05</v>
      </c>
      <c r="D182" s="2">
        <v>2783</v>
      </c>
      <c r="E182" s="2">
        <v>21</v>
      </c>
      <c r="F182" s="2">
        <v>2783</v>
      </c>
      <c r="G182" s="2">
        <v>2783</v>
      </c>
      <c r="H182" s="2">
        <v>117.6</v>
      </c>
      <c r="I182" s="2">
        <v>23</v>
      </c>
      <c r="J182">
        <f t="shared" si="2"/>
        <v>11384</v>
      </c>
      <c r="L182" s="5">
        <v>11911</v>
      </c>
    </row>
    <row r="183" spans="1:12" ht="16.5" thickBot="1" x14ac:dyDescent="0.3">
      <c r="A183" s="2" t="s">
        <v>232</v>
      </c>
      <c r="B183" s="2">
        <v>25.8</v>
      </c>
      <c r="C183" s="2">
        <v>1.05</v>
      </c>
      <c r="D183" s="2">
        <v>2785</v>
      </c>
      <c r="E183" s="2">
        <v>21</v>
      </c>
      <c r="F183" s="2">
        <v>2768</v>
      </c>
      <c r="G183" s="2">
        <v>2783</v>
      </c>
      <c r="H183" s="2">
        <v>117.7</v>
      </c>
      <c r="I183" s="2">
        <v>23</v>
      </c>
      <c r="J183">
        <f t="shared" si="2"/>
        <v>11531</v>
      </c>
      <c r="L183" s="5">
        <v>12058</v>
      </c>
    </row>
    <row r="184" spans="1:12" ht="16.5" thickBot="1" x14ac:dyDescent="0.3">
      <c r="A184" s="2" t="s">
        <v>233</v>
      </c>
      <c r="B184" s="2">
        <v>25.8</v>
      </c>
      <c r="C184" s="2">
        <v>1.04</v>
      </c>
      <c r="D184" s="2">
        <v>2785</v>
      </c>
      <c r="E184" s="2">
        <v>21</v>
      </c>
      <c r="F184" s="2">
        <v>2783</v>
      </c>
      <c r="G184" s="2">
        <v>2783</v>
      </c>
      <c r="H184" s="2">
        <v>116.6</v>
      </c>
      <c r="I184" s="2">
        <v>24</v>
      </c>
      <c r="J184">
        <f t="shared" si="2"/>
        <v>11674</v>
      </c>
      <c r="L184" s="5">
        <v>12201</v>
      </c>
    </row>
    <row r="185" spans="1:12" ht="16.5" thickBot="1" x14ac:dyDescent="0.3">
      <c r="A185" s="2" t="s">
        <v>234</v>
      </c>
      <c r="B185" s="2">
        <v>25.8</v>
      </c>
      <c r="C185" s="2">
        <v>1.04</v>
      </c>
      <c r="D185" s="2">
        <v>2786</v>
      </c>
      <c r="E185" s="2">
        <v>21</v>
      </c>
      <c r="F185" s="2">
        <v>2783</v>
      </c>
      <c r="G185" s="2">
        <v>2783</v>
      </c>
      <c r="H185" s="2">
        <v>116.1</v>
      </c>
      <c r="I185" s="2">
        <v>23</v>
      </c>
      <c r="J185">
        <f t="shared" si="2"/>
        <v>11785</v>
      </c>
      <c r="L185" s="5">
        <v>12312</v>
      </c>
    </row>
    <row r="187" spans="1:12" ht="27" thickBot="1" x14ac:dyDescent="0.3">
      <c r="A187" s="5" t="s">
        <v>315</v>
      </c>
    </row>
    <row r="188" spans="1:12" ht="16.5" thickBot="1" x14ac:dyDescent="0.3">
      <c r="A188" s="2" t="s">
        <v>235</v>
      </c>
      <c r="B188" s="2">
        <v>0</v>
      </c>
      <c r="C188" s="2">
        <v>0.02</v>
      </c>
      <c r="D188" s="2">
        <v>0</v>
      </c>
      <c r="E188" s="2">
        <v>21</v>
      </c>
      <c r="F188" s="2">
        <v>0</v>
      </c>
      <c r="G188" s="2">
        <v>0</v>
      </c>
      <c r="H188" s="2">
        <v>3.8</v>
      </c>
      <c r="I188" s="2">
        <v>24</v>
      </c>
      <c r="J188" s="2">
        <f>L188-281</f>
        <v>0</v>
      </c>
      <c r="L188" s="5">
        <v>281</v>
      </c>
    </row>
    <row r="189" spans="1:12" ht="16.5" thickBot="1" x14ac:dyDescent="0.3">
      <c r="A189" s="2" t="s">
        <v>236</v>
      </c>
      <c r="B189" s="2">
        <v>0.1</v>
      </c>
      <c r="C189" s="2">
        <v>0.01</v>
      </c>
      <c r="D189" s="2">
        <v>0</v>
      </c>
      <c r="E189" s="2">
        <v>21</v>
      </c>
      <c r="F189" s="2">
        <v>0</v>
      </c>
      <c r="G189" s="2">
        <v>0</v>
      </c>
      <c r="H189" s="2">
        <v>3.9</v>
      </c>
      <c r="I189" s="2">
        <v>24</v>
      </c>
      <c r="J189" s="2">
        <f t="shared" ref="J189:J252" si="3">L189-281</f>
        <v>47</v>
      </c>
      <c r="L189" s="5">
        <v>328</v>
      </c>
    </row>
    <row r="190" spans="1:12" ht="16.5" thickBot="1" x14ac:dyDescent="0.3">
      <c r="A190" s="2" t="s">
        <v>237</v>
      </c>
      <c r="B190" s="2">
        <v>0</v>
      </c>
      <c r="C190" s="2">
        <v>0.02</v>
      </c>
      <c r="D190" s="2">
        <v>0</v>
      </c>
      <c r="E190" s="2">
        <v>21</v>
      </c>
      <c r="F190" s="2">
        <v>0</v>
      </c>
      <c r="G190" s="2">
        <v>0</v>
      </c>
      <c r="H190" s="2">
        <v>4.2</v>
      </c>
      <c r="I190" s="2">
        <v>24</v>
      </c>
      <c r="J190" s="2">
        <f t="shared" si="3"/>
        <v>170</v>
      </c>
      <c r="L190" s="5">
        <v>451</v>
      </c>
    </row>
    <row r="191" spans="1:12" ht="16.5" thickBot="1" x14ac:dyDescent="0.3">
      <c r="A191" s="2" t="s">
        <v>238</v>
      </c>
      <c r="B191" s="2">
        <v>0</v>
      </c>
      <c r="C191" s="2">
        <v>0.01</v>
      </c>
      <c r="D191" s="2">
        <v>0</v>
      </c>
      <c r="E191" s="2">
        <v>21</v>
      </c>
      <c r="F191" s="2">
        <v>0</v>
      </c>
      <c r="G191" s="2">
        <v>0</v>
      </c>
      <c r="H191" s="2">
        <v>4.2</v>
      </c>
      <c r="I191" s="2">
        <v>24</v>
      </c>
      <c r="J191" s="2">
        <f t="shared" si="3"/>
        <v>288</v>
      </c>
      <c r="L191" s="5">
        <v>569</v>
      </c>
    </row>
    <row r="192" spans="1:12" ht="16.5" thickBot="1" x14ac:dyDescent="0.3">
      <c r="A192" s="2" t="s">
        <v>239</v>
      </c>
      <c r="B192" s="2">
        <v>0</v>
      </c>
      <c r="C192" s="2">
        <v>0.02</v>
      </c>
      <c r="D192" s="2">
        <v>0</v>
      </c>
      <c r="E192" s="2">
        <v>21</v>
      </c>
      <c r="F192" s="2">
        <v>0</v>
      </c>
      <c r="G192" s="2">
        <v>0</v>
      </c>
      <c r="H192" s="2">
        <v>3.8</v>
      </c>
      <c r="I192" s="2">
        <v>24</v>
      </c>
      <c r="J192" s="2">
        <f t="shared" si="3"/>
        <v>372</v>
      </c>
      <c r="L192" s="5">
        <v>653</v>
      </c>
    </row>
    <row r="193" spans="1:12" ht="16.5" thickBot="1" x14ac:dyDescent="0.3">
      <c r="A193" s="2" t="s">
        <v>240</v>
      </c>
      <c r="B193" s="2">
        <v>0</v>
      </c>
      <c r="C193" s="2">
        <v>0.02</v>
      </c>
      <c r="D193" s="2">
        <v>0</v>
      </c>
      <c r="E193" s="2">
        <v>21</v>
      </c>
      <c r="F193" s="2">
        <v>0</v>
      </c>
      <c r="G193" s="2">
        <v>0</v>
      </c>
      <c r="H193" s="2">
        <v>4.3</v>
      </c>
      <c r="I193" s="2">
        <v>24</v>
      </c>
      <c r="J193" s="2">
        <f t="shared" si="3"/>
        <v>516</v>
      </c>
      <c r="L193" s="5">
        <v>797</v>
      </c>
    </row>
    <row r="194" spans="1:12" ht="16.5" thickBot="1" x14ac:dyDescent="0.3">
      <c r="A194" s="2" t="s">
        <v>241</v>
      </c>
      <c r="B194" s="2">
        <v>0</v>
      </c>
      <c r="C194" s="2">
        <v>0.01</v>
      </c>
      <c r="D194" s="2">
        <v>0</v>
      </c>
      <c r="E194" s="2">
        <v>21</v>
      </c>
      <c r="F194" s="2">
        <v>0</v>
      </c>
      <c r="G194" s="2">
        <v>0</v>
      </c>
      <c r="H194" s="2">
        <v>4.3</v>
      </c>
      <c r="I194" s="2">
        <v>24</v>
      </c>
      <c r="J194" s="2">
        <f t="shared" si="3"/>
        <v>660</v>
      </c>
      <c r="L194" s="5">
        <v>941</v>
      </c>
    </row>
    <row r="195" spans="1:12" ht="16.5" thickBot="1" x14ac:dyDescent="0.3">
      <c r="A195" s="2" t="s">
        <v>242</v>
      </c>
      <c r="B195" s="2">
        <v>0</v>
      </c>
      <c r="C195" s="2">
        <v>0.02</v>
      </c>
      <c r="D195" s="2">
        <v>0</v>
      </c>
      <c r="E195" s="2">
        <v>21</v>
      </c>
      <c r="F195" s="2">
        <v>0</v>
      </c>
      <c r="G195" s="2">
        <v>0</v>
      </c>
      <c r="H195" s="2">
        <v>3.5</v>
      </c>
      <c r="I195" s="2">
        <v>24</v>
      </c>
      <c r="J195" s="2">
        <f t="shared" si="3"/>
        <v>914</v>
      </c>
      <c r="L195" s="5">
        <v>1195</v>
      </c>
    </row>
    <row r="196" spans="1:12" ht="16.5" thickBot="1" x14ac:dyDescent="0.3">
      <c r="A196" s="2" t="s">
        <v>243</v>
      </c>
      <c r="B196" s="2">
        <v>0.1</v>
      </c>
      <c r="C196" s="2">
        <v>0.02</v>
      </c>
      <c r="D196" s="2">
        <v>0</v>
      </c>
      <c r="E196" s="2">
        <v>21</v>
      </c>
      <c r="F196" s="2">
        <v>0</v>
      </c>
      <c r="G196" s="2">
        <v>0</v>
      </c>
      <c r="H196" s="2">
        <v>4.0999999999999996</v>
      </c>
      <c r="I196" s="2">
        <v>24</v>
      </c>
      <c r="J196" s="2">
        <f t="shared" si="3"/>
        <v>1165</v>
      </c>
      <c r="L196" s="5">
        <v>1446</v>
      </c>
    </row>
    <row r="197" spans="1:12" ht="16.5" thickBot="1" x14ac:dyDescent="0.3">
      <c r="A197" s="2" t="s">
        <v>244</v>
      </c>
      <c r="B197" s="2">
        <v>0</v>
      </c>
      <c r="C197" s="2">
        <v>0.01</v>
      </c>
      <c r="D197" s="2">
        <v>0</v>
      </c>
      <c r="E197" s="2">
        <v>21</v>
      </c>
      <c r="F197" s="2">
        <v>0</v>
      </c>
      <c r="G197" s="2">
        <v>0</v>
      </c>
      <c r="H197" s="2">
        <v>4.5</v>
      </c>
      <c r="I197" s="2">
        <v>24</v>
      </c>
      <c r="J197" s="2">
        <f t="shared" si="3"/>
        <v>1246</v>
      </c>
      <c r="L197" s="5">
        <v>1527</v>
      </c>
    </row>
    <row r="198" spans="1:12" ht="16.5" thickBot="1" x14ac:dyDescent="0.3">
      <c r="A198" s="2" t="s">
        <v>245</v>
      </c>
      <c r="B198" s="2">
        <v>0</v>
      </c>
      <c r="C198" s="2">
        <v>0.01</v>
      </c>
      <c r="D198" s="2">
        <v>0</v>
      </c>
      <c r="E198" s="2">
        <v>21</v>
      </c>
      <c r="F198" s="2">
        <v>0</v>
      </c>
      <c r="G198" s="2">
        <v>0</v>
      </c>
      <c r="H198" s="2">
        <v>3.8</v>
      </c>
      <c r="I198" s="2">
        <v>24</v>
      </c>
      <c r="J198" s="2">
        <f t="shared" si="3"/>
        <v>1447</v>
      </c>
      <c r="L198" s="5">
        <v>1728</v>
      </c>
    </row>
    <row r="199" spans="1:12" ht="16.5" thickBot="1" x14ac:dyDescent="0.3">
      <c r="A199" s="2" t="s">
        <v>246</v>
      </c>
      <c r="B199" s="2">
        <v>0.1</v>
      </c>
      <c r="C199" s="2">
        <v>0.01</v>
      </c>
      <c r="D199" s="2">
        <v>0</v>
      </c>
      <c r="E199" s="2">
        <v>21</v>
      </c>
      <c r="F199" s="2">
        <v>0</v>
      </c>
      <c r="G199" s="2">
        <v>0</v>
      </c>
      <c r="H199" s="2">
        <v>4.5</v>
      </c>
      <c r="I199" s="2">
        <v>24</v>
      </c>
      <c r="J199" s="2">
        <f t="shared" si="3"/>
        <v>1634</v>
      </c>
      <c r="L199" s="5">
        <v>1915</v>
      </c>
    </row>
    <row r="200" spans="1:12" ht="16.5" thickBot="1" x14ac:dyDescent="0.3">
      <c r="A200" s="2" t="s">
        <v>247</v>
      </c>
      <c r="B200" s="2">
        <v>0</v>
      </c>
      <c r="C200" s="2">
        <v>0.02</v>
      </c>
      <c r="D200" s="2">
        <v>0</v>
      </c>
      <c r="E200" s="2">
        <v>21</v>
      </c>
      <c r="F200" s="2">
        <v>0</v>
      </c>
      <c r="G200" s="2">
        <v>0</v>
      </c>
      <c r="H200" s="2">
        <v>3.1</v>
      </c>
      <c r="I200" s="2">
        <v>24</v>
      </c>
      <c r="J200" s="2">
        <f t="shared" si="3"/>
        <v>1831</v>
      </c>
      <c r="L200" s="5">
        <v>2112</v>
      </c>
    </row>
    <row r="201" spans="1:12" ht="16.5" thickBot="1" x14ac:dyDescent="0.3">
      <c r="A201" s="2" t="s">
        <v>248</v>
      </c>
      <c r="B201" s="2">
        <v>0</v>
      </c>
      <c r="C201" s="2">
        <v>0.01</v>
      </c>
      <c r="D201" s="2">
        <v>0</v>
      </c>
      <c r="E201" s="2">
        <v>21</v>
      </c>
      <c r="F201" s="2">
        <v>0</v>
      </c>
      <c r="G201" s="2">
        <v>0</v>
      </c>
      <c r="H201" s="2">
        <v>3.3</v>
      </c>
      <c r="I201" s="2">
        <v>24</v>
      </c>
      <c r="J201" s="2">
        <f t="shared" si="3"/>
        <v>1944</v>
      </c>
      <c r="L201" s="5">
        <v>2225</v>
      </c>
    </row>
    <row r="202" spans="1:12" ht="16.5" thickBot="1" x14ac:dyDescent="0.3">
      <c r="A202" s="2" t="s">
        <v>249</v>
      </c>
      <c r="B202" s="2">
        <v>0.1</v>
      </c>
      <c r="C202" s="2">
        <v>0.02</v>
      </c>
      <c r="D202" s="2">
        <v>0</v>
      </c>
      <c r="E202" s="2">
        <v>21</v>
      </c>
      <c r="F202" s="2">
        <v>0</v>
      </c>
      <c r="G202" s="2">
        <v>0</v>
      </c>
      <c r="H202" s="2">
        <v>4.0999999999999996</v>
      </c>
      <c r="I202" s="2">
        <v>24</v>
      </c>
      <c r="J202" s="2">
        <f t="shared" si="3"/>
        <v>2167</v>
      </c>
      <c r="L202" s="5">
        <v>2448</v>
      </c>
    </row>
    <row r="203" spans="1:12" ht="16.5" thickBot="1" x14ac:dyDescent="0.3">
      <c r="A203" s="2" t="s">
        <v>250</v>
      </c>
      <c r="B203" s="2">
        <v>0</v>
      </c>
      <c r="C203" s="2">
        <v>0.02</v>
      </c>
      <c r="D203" s="2">
        <v>0</v>
      </c>
      <c r="E203" s="2">
        <v>21</v>
      </c>
      <c r="F203" s="2">
        <v>0</v>
      </c>
      <c r="G203" s="2">
        <v>0</v>
      </c>
      <c r="H203" s="2">
        <v>4.3</v>
      </c>
      <c r="I203" s="2">
        <v>24</v>
      </c>
      <c r="J203" s="2">
        <f t="shared" si="3"/>
        <v>2419</v>
      </c>
      <c r="L203" s="5">
        <v>2700</v>
      </c>
    </row>
    <row r="204" spans="1:12" ht="16.5" thickBot="1" x14ac:dyDescent="0.3">
      <c r="A204" s="2" t="s">
        <v>251</v>
      </c>
      <c r="B204" s="2">
        <v>0</v>
      </c>
      <c r="C204" s="2">
        <v>0.01</v>
      </c>
      <c r="D204" s="2">
        <v>0</v>
      </c>
      <c r="E204" s="2">
        <v>21</v>
      </c>
      <c r="F204" s="2">
        <v>0</v>
      </c>
      <c r="G204" s="2">
        <v>0</v>
      </c>
      <c r="H204" s="2">
        <v>4.5</v>
      </c>
      <c r="I204" s="2">
        <v>24</v>
      </c>
      <c r="J204" s="2">
        <f t="shared" si="3"/>
        <v>2673</v>
      </c>
      <c r="L204" s="5">
        <v>2954</v>
      </c>
    </row>
    <row r="205" spans="1:12" ht="16.5" thickBot="1" x14ac:dyDescent="0.3">
      <c r="A205" s="2" t="s">
        <v>252</v>
      </c>
      <c r="B205" s="2">
        <v>0</v>
      </c>
      <c r="C205" s="2">
        <v>0.02</v>
      </c>
      <c r="D205" s="2">
        <v>0</v>
      </c>
      <c r="E205" s="2">
        <v>21</v>
      </c>
      <c r="F205" s="2">
        <v>0</v>
      </c>
      <c r="G205" s="2">
        <v>0</v>
      </c>
      <c r="H205" s="2">
        <v>4.5999999999999996</v>
      </c>
      <c r="I205" s="2">
        <v>24</v>
      </c>
      <c r="J205" s="2">
        <f t="shared" si="3"/>
        <v>2854</v>
      </c>
      <c r="L205" s="5">
        <v>3135</v>
      </c>
    </row>
    <row r="206" spans="1:12" ht="16.5" thickBot="1" x14ac:dyDescent="0.3">
      <c r="A206" s="2" t="s">
        <v>253</v>
      </c>
      <c r="B206" s="2">
        <v>0.1</v>
      </c>
      <c r="C206" s="2">
        <v>0.02</v>
      </c>
      <c r="D206" s="2">
        <v>0</v>
      </c>
      <c r="E206" s="2">
        <v>21</v>
      </c>
      <c r="F206" s="2">
        <v>0</v>
      </c>
      <c r="G206" s="2">
        <v>0</v>
      </c>
      <c r="H206" s="2">
        <v>4.3</v>
      </c>
      <c r="I206" s="2">
        <v>24</v>
      </c>
      <c r="J206" s="2">
        <f t="shared" si="3"/>
        <v>2929</v>
      </c>
      <c r="L206" s="5">
        <v>3210</v>
      </c>
    </row>
    <row r="207" spans="1:12" ht="16.5" thickBot="1" x14ac:dyDescent="0.3">
      <c r="A207" s="2" t="s">
        <v>254</v>
      </c>
      <c r="B207" s="2">
        <v>0</v>
      </c>
      <c r="C207" s="2">
        <v>0.02</v>
      </c>
      <c r="D207" s="2">
        <v>0</v>
      </c>
      <c r="E207" s="2">
        <v>21</v>
      </c>
      <c r="F207" s="2">
        <v>0</v>
      </c>
      <c r="G207" s="2">
        <v>0</v>
      </c>
      <c r="H207" s="2">
        <v>4.3</v>
      </c>
      <c r="I207" s="2">
        <v>24</v>
      </c>
      <c r="J207" s="2">
        <f t="shared" si="3"/>
        <v>3088</v>
      </c>
      <c r="L207" s="5">
        <v>3369</v>
      </c>
    </row>
    <row r="208" spans="1:12" ht="16.5" thickBot="1" x14ac:dyDescent="0.3">
      <c r="A208" s="2" t="s">
        <v>255</v>
      </c>
      <c r="B208" s="2">
        <v>0</v>
      </c>
      <c r="C208" s="2">
        <v>0.01</v>
      </c>
      <c r="D208" s="2">
        <v>0</v>
      </c>
      <c r="E208" s="2">
        <v>21</v>
      </c>
      <c r="F208" s="2">
        <v>0</v>
      </c>
      <c r="G208" s="2">
        <v>0</v>
      </c>
      <c r="H208" s="2">
        <v>4.3</v>
      </c>
      <c r="I208" s="2">
        <v>24</v>
      </c>
      <c r="J208" s="2">
        <f t="shared" si="3"/>
        <v>3244</v>
      </c>
      <c r="L208" s="5">
        <v>3525</v>
      </c>
    </row>
    <row r="209" spans="1:12" ht="16.5" thickBot="1" x14ac:dyDescent="0.3">
      <c r="A209" s="2" t="s">
        <v>256</v>
      </c>
      <c r="B209" s="2">
        <v>0</v>
      </c>
      <c r="C209" s="2">
        <v>0.01</v>
      </c>
      <c r="D209" s="2">
        <v>0</v>
      </c>
      <c r="E209" s="2">
        <v>21</v>
      </c>
      <c r="F209" s="2">
        <v>0</v>
      </c>
      <c r="G209" s="2">
        <v>0</v>
      </c>
      <c r="H209" s="2">
        <v>3.8</v>
      </c>
      <c r="I209" s="2">
        <v>24</v>
      </c>
      <c r="J209" s="2">
        <f t="shared" si="3"/>
        <v>3391</v>
      </c>
      <c r="L209" s="5">
        <v>3672</v>
      </c>
    </row>
    <row r="210" spans="1:12" ht="16.5" thickBot="1" x14ac:dyDescent="0.3">
      <c r="A210" s="2" t="s">
        <v>257</v>
      </c>
      <c r="B210" s="2">
        <v>0</v>
      </c>
      <c r="C210" s="2">
        <v>0.01</v>
      </c>
      <c r="D210" s="2">
        <v>0</v>
      </c>
      <c r="E210" s="2">
        <v>21</v>
      </c>
      <c r="F210" s="2">
        <v>0</v>
      </c>
      <c r="G210" s="2">
        <v>0</v>
      </c>
      <c r="H210" s="2">
        <v>4</v>
      </c>
      <c r="I210" s="2">
        <v>24</v>
      </c>
      <c r="J210" s="2">
        <f t="shared" si="3"/>
        <v>3650</v>
      </c>
      <c r="L210" s="5">
        <v>3931</v>
      </c>
    </row>
    <row r="211" spans="1:12" ht="16.5" thickBot="1" x14ac:dyDescent="0.3">
      <c r="A211" s="2" t="s">
        <v>258</v>
      </c>
      <c r="B211" s="2">
        <v>0</v>
      </c>
      <c r="C211" s="2">
        <v>0.01</v>
      </c>
      <c r="D211" s="2">
        <v>0</v>
      </c>
      <c r="E211" s="2">
        <v>21</v>
      </c>
      <c r="F211" s="2">
        <v>0</v>
      </c>
      <c r="G211" s="2">
        <v>0</v>
      </c>
      <c r="H211" s="2">
        <v>4</v>
      </c>
      <c r="I211" s="2">
        <v>24</v>
      </c>
      <c r="J211" s="2">
        <f t="shared" si="3"/>
        <v>3743</v>
      </c>
      <c r="L211" s="5">
        <v>4024</v>
      </c>
    </row>
    <row r="212" spans="1:12" ht="16.5" thickBot="1" x14ac:dyDescent="0.3">
      <c r="A212" s="2" t="s">
        <v>259</v>
      </c>
      <c r="B212" s="2">
        <v>2.5</v>
      </c>
      <c r="C212" s="2">
        <v>0.13</v>
      </c>
      <c r="D212" s="2">
        <v>0</v>
      </c>
      <c r="E212" s="2">
        <v>21</v>
      </c>
      <c r="F212" s="2">
        <v>0</v>
      </c>
      <c r="G212" s="2">
        <v>0</v>
      </c>
      <c r="H212" s="2">
        <v>11.1</v>
      </c>
      <c r="I212" s="2">
        <v>24</v>
      </c>
      <c r="J212" s="2">
        <f t="shared" si="3"/>
        <v>3927</v>
      </c>
      <c r="L212" s="5">
        <v>4208</v>
      </c>
    </row>
    <row r="213" spans="1:12" ht="16.5" thickBot="1" x14ac:dyDescent="0.3">
      <c r="A213" s="2" t="s">
        <v>260</v>
      </c>
      <c r="B213" s="2">
        <v>3.1</v>
      </c>
      <c r="C213" s="2">
        <v>0.13</v>
      </c>
      <c r="D213" s="2">
        <v>0</v>
      </c>
      <c r="E213" s="2">
        <v>21</v>
      </c>
      <c r="F213" s="2">
        <v>0</v>
      </c>
      <c r="G213" s="2">
        <v>0</v>
      </c>
      <c r="H213" s="2">
        <v>22</v>
      </c>
      <c r="I213" s="2">
        <v>24</v>
      </c>
      <c r="J213" s="2">
        <f t="shared" si="3"/>
        <v>4075</v>
      </c>
      <c r="L213" s="5">
        <v>4356</v>
      </c>
    </row>
    <row r="214" spans="1:12" ht="16.5" thickBot="1" x14ac:dyDescent="0.3">
      <c r="A214" s="2" t="s">
        <v>261</v>
      </c>
      <c r="B214" s="2">
        <v>3.1</v>
      </c>
      <c r="C214" s="2">
        <v>0.13</v>
      </c>
      <c r="D214" s="2">
        <v>0</v>
      </c>
      <c r="E214" s="2">
        <v>21</v>
      </c>
      <c r="F214" s="2">
        <v>0</v>
      </c>
      <c r="G214" s="2">
        <v>0</v>
      </c>
      <c r="H214" s="2">
        <v>27.7</v>
      </c>
      <c r="I214" s="2">
        <v>24</v>
      </c>
      <c r="J214" s="2">
        <f t="shared" si="3"/>
        <v>4258</v>
      </c>
      <c r="L214" s="5">
        <v>4539</v>
      </c>
    </row>
    <row r="215" spans="1:12" ht="16.5" thickBot="1" x14ac:dyDescent="0.3">
      <c r="A215" s="2" t="s">
        <v>262</v>
      </c>
      <c r="B215" s="2">
        <v>3.1</v>
      </c>
      <c r="C215" s="2">
        <v>0.13</v>
      </c>
      <c r="D215" s="2">
        <v>0</v>
      </c>
      <c r="E215" s="2">
        <v>21</v>
      </c>
      <c r="F215" s="2">
        <v>0</v>
      </c>
      <c r="G215" s="2">
        <v>0</v>
      </c>
      <c r="H215" s="2">
        <v>28.2</v>
      </c>
      <c r="I215" s="2">
        <v>24</v>
      </c>
      <c r="J215" s="2">
        <f t="shared" si="3"/>
        <v>4327</v>
      </c>
      <c r="L215" s="5">
        <v>4608</v>
      </c>
    </row>
    <row r="216" spans="1:12" ht="16.5" thickBot="1" x14ac:dyDescent="0.3">
      <c r="A216" s="2" t="s">
        <v>263</v>
      </c>
      <c r="B216" s="2">
        <v>3.1</v>
      </c>
      <c r="C216" s="2">
        <v>0.13</v>
      </c>
      <c r="D216" s="2">
        <v>0</v>
      </c>
      <c r="E216" s="2">
        <v>21</v>
      </c>
      <c r="F216" s="2">
        <v>14</v>
      </c>
      <c r="G216" s="2">
        <v>0</v>
      </c>
      <c r="H216" s="2">
        <v>28.7</v>
      </c>
      <c r="I216" s="2">
        <v>24</v>
      </c>
      <c r="J216" s="2">
        <f t="shared" si="3"/>
        <v>4516</v>
      </c>
      <c r="L216" s="5">
        <v>4797</v>
      </c>
    </row>
    <row r="217" spans="1:12" ht="16.5" thickBot="1" x14ac:dyDescent="0.3">
      <c r="A217" s="2" t="s">
        <v>264</v>
      </c>
      <c r="B217" s="2">
        <v>23</v>
      </c>
      <c r="C217" s="2">
        <v>1.46</v>
      </c>
      <c r="D217" s="2">
        <v>0</v>
      </c>
      <c r="E217" s="2">
        <v>21</v>
      </c>
      <c r="F217" s="2">
        <v>0</v>
      </c>
      <c r="G217" s="2">
        <v>14</v>
      </c>
      <c r="H217" s="2">
        <v>36.299999999999997</v>
      </c>
      <c r="I217" s="2">
        <v>24</v>
      </c>
      <c r="J217" s="2">
        <f t="shared" si="3"/>
        <v>4770</v>
      </c>
      <c r="L217" s="5">
        <v>5051</v>
      </c>
    </row>
    <row r="218" spans="1:12" ht="16.5" thickBot="1" x14ac:dyDescent="0.3">
      <c r="A218" s="2" t="s">
        <v>265</v>
      </c>
      <c r="B218" s="2">
        <v>36.200000000000003</v>
      </c>
      <c r="C218" s="2">
        <v>1.46</v>
      </c>
      <c r="D218" s="2">
        <v>151</v>
      </c>
      <c r="E218" s="2">
        <v>21</v>
      </c>
      <c r="F218" s="2">
        <v>791</v>
      </c>
      <c r="G218" s="2">
        <v>791</v>
      </c>
      <c r="H218" s="2">
        <v>192.1</v>
      </c>
      <c r="I218" s="2">
        <v>24</v>
      </c>
      <c r="J218" s="2">
        <f t="shared" si="3"/>
        <v>5040</v>
      </c>
      <c r="L218" s="5">
        <v>5321</v>
      </c>
    </row>
    <row r="219" spans="1:12" ht="16.5" thickBot="1" x14ac:dyDescent="0.3">
      <c r="A219" s="2" t="s">
        <v>266</v>
      </c>
      <c r="B219" s="2">
        <v>36.200000000000003</v>
      </c>
      <c r="C219" s="2">
        <v>1.46</v>
      </c>
      <c r="D219" s="2">
        <v>386</v>
      </c>
      <c r="E219" s="2">
        <v>21</v>
      </c>
      <c r="F219" s="2">
        <v>1362</v>
      </c>
      <c r="G219" s="2">
        <v>1362</v>
      </c>
      <c r="H219" s="2">
        <v>191.8</v>
      </c>
      <c r="I219" s="2">
        <v>24</v>
      </c>
      <c r="J219" s="2">
        <f t="shared" si="3"/>
        <v>5138</v>
      </c>
      <c r="L219" s="5">
        <v>5419</v>
      </c>
    </row>
    <row r="220" spans="1:12" ht="16.5" thickBot="1" x14ac:dyDescent="0.3">
      <c r="A220" s="2" t="s">
        <v>267</v>
      </c>
      <c r="B220" s="2">
        <v>36.200000000000003</v>
      </c>
      <c r="C220" s="2">
        <v>1.46</v>
      </c>
      <c r="D220" s="2">
        <v>822</v>
      </c>
      <c r="E220" s="2">
        <v>21</v>
      </c>
      <c r="F220" s="2">
        <v>2080</v>
      </c>
      <c r="G220" s="2">
        <v>2226</v>
      </c>
      <c r="H220" s="2">
        <v>191.9</v>
      </c>
      <c r="I220" s="2">
        <v>24</v>
      </c>
      <c r="J220" s="2">
        <f t="shared" si="3"/>
        <v>5276</v>
      </c>
      <c r="L220" s="5">
        <v>5557</v>
      </c>
    </row>
    <row r="221" spans="1:12" ht="16.5" thickBot="1" x14ac:dyDescent="0.3">
      <c r="A221" s="2" t="s">
        <v>268</v>
      </c>
      <c r="B221" s="2">
        <v>36.200000000000003</v>
      </c>
      <c r="C221" s="2">
        <v>1.46</v>
      </c>
      <c r="D221" s="2">
        <v>1433</v>
      </c>
      <c r="E221" s="2">
        <v>21</v>
      </c>
      <c r="F221" s="2">
        <v>2666</v>
      </c>
      <c r="G221" s="2">
        <v>2680</v>
      </c>
      <c r="H221" s="2">
        <v>193.1</v>
      </c>
      <c r="I221" s="2">
        <v>24</v>
      </c>
      <c r="J221" s="2">
        <f t="shared" si="3"/>
        <v>5437</v>
      </c>
      <c r="L221" s="5">
        <v>5718</v>
      </c>
    </row>
    <row r="222" spans="1:12" ht="16.5" thickBot="1" x14ac:dyDescent="0.3">
      <c r="A222" s="2" t="s">
        <v>269</v>
      </c>
      <c r="B222" s="2">
        <v>36.200000000000003</v>
      </c>
      <c r="C222" s="2">
        <v>1.46</v>
      </c>
      <c r="D222" s="2">
        <v>2172</v>
      </c>
      <c r="E222" s="2">
        <v>21</v>
      </c>
      <c r="F222" s="2">
        <v>3105</v>
      </c>
      <c r="G222" s="2">
        <v>3105</v>
      </c>
      <c r="H222" s="2">
        <v>192.4</v>
      </c>
      <c r="I222" s="2">
        <v>24</v>
      </c>
      <c r="J222" s="2">
        <f t="shared" si="3"/>
        <v>5653</v>
      </c>
      <c r="L222" s="5">
        <v>5934</v>
      </c>
    </row>
    <row r="223" spans="1:12" ht="16.5" thickBot="1" x14ac:dyDescent="0.3">
      <c r="A223" s="2" t="s">
        <v>270</v>
      </c>
      <c r="B223" s="2">
        <v>36.200000000000003</v>
      </c>
      <c r="C223" s="2">
        <v>1.46</v>
      </c>
      <c r="D223" s="2">
        <v>2492</v>
      </c>
      <c r="E223" s="2">
        <v>21</v>
      </c>
      <c r="F223" s="2">
        <v>3222</v>
      </c>
      <c r="G223" s="2">
        <v>3237</v>
      </c>
      <c r="H223" s="2">
        <v>193.7</v>
      </c>
      <c r="I223" s="2">
        <v>24</v>
      </c>
      <c r="J223" s="2">
        <f t="shared" si="3"/>
        <v>5779</v>
      </c>
      <c r="L223" s="5">
        <v>6060</v>
      </c>
    </row>
    <row r="224" spans="1:12" ht="16.5" thickBot="1" x14ac:dyDescent="0.3">
      <c r="A224" s="2" t="s">
        <v>271</v>
      </c>
      <c r="B224" s="2">
        <v>36.200000000000003</v>
      </c>
      <c r="C224" s="2">
        <v>1.46</v>
      </c>
      <c r="D224" s="2">
        <v>2786</v>
      </c>
      <c r="E224" s="2">
        <v>21</v>
      </c>
      <c r="F224" s="2">
        <v>3281</v>
      </c>
      <c r="G224" s="2">
        <v>3281</v>
      </c>
      <c r="H224" s="2">
        <v>195.6</v>
      </c>
      <c r="I224" s="2">
        <v>24</v>
      </c>
      <c r="J224" s="2">
        <f t="shared" si="3"/>
        <v>5927</v>
      </c>
      <c r="L224" s="5">
        <v>6208</v>
      </c>
    </row>
    <row r="225" spans="1:12" ht="16.5" thickBot="1" x14ac:dyDescent="0.3">
      <c r="A225" s="2" t="s">
        <v>272</v>
      </c>
      <c r="B225" s="2">
        <v>36.200000000000003</v>
      </c>
      <c r="C225" s="2">
        <v>1.46</v>
      </c>
      <c r="D225" s="2">
        <v>2984</v>
      </c>
      <c r="E225" s="2">
        <v>21</v>
      </c>
      <c r="F225" s="2">
        <v>3310</v>
      </c>
      <c r="G225" s="2">
        <v>3310</v>
      </c>
      <c r="H225" s="2">
        <v>195.2</v>
      </c>
      <c r="I225" s="2">
        <v>24</v>
      </c>
      <c r="J225" s="2">
        <f t="shared" si="3"/>
        <v>6107</v>
      </c>
      <c r="L225" s="5">
        <v>6388</v>
      </c>
    </row>
    <row r="226" spans="1:12" ht="16.5" thickBot="1" x14ac:dyDescent="0.3">
      <c r="A226" s="2" t="s">
        <v>273</v>
      </c>
      <c r="B226" s="2">
        <v>36.200000000000003</v>
      </c>
      <c r="C226" s="2">
        <v>1.46</v>
      </c>
      <c r="D226" s="2">
        <v>3114</v>
      </c>
      <c r="E226" s="2">
        <v>21</v>
      </c>
      <c r="F226" s="2">
        <v>3325</v>
      </c>
      <c r="G226" s="2">
        <v>3325</v>
      </c>
      <c r="H226" s="2">
        <v>194.6</v>
      </c>
      <c r="I226" s="2">
        <v>24</v>
      </c>
      <c r="J226" s="2">
        <f t="shared" si="3"/>
        <v>6264</v>
      </c>
      <c r="L226" s="5">
        <v>6545</v>
      </c>
    </row>
    <row r="227" spans="1:12" ht="16.5" thickBot="1" x14ac:dyDescent="0.3">
      <c r="A227" s="2" t="s">
        <v>274</v>
      </c>
      <c r="B227" s="2">
        <v>36.200000000000003</v>
      </c>
      <c r="C227" s="2">
        <v>1.46</v>
      </c>
      <c r="D227" s="2">
        <v>3241</v>
      </c>
      <c r="E227" s="2">
        <v>21</v>
      </c>
      <c r="F227" s="2">
        <v>3339</v>
      </c>
      <c r="G227" s="2">
        <v>3339</v>
      </c>
      <c r="H227" s="2">
        <v>195.9</v>
      </c>
      <c r="I227" s="2">
        <v>24</v>
      </c>
      <c r="J227" s="2">
        <f t="shared" si="3"/>
        <v>6540</v>
      </c>
      <c r="L227" s="5">
        <v>6821</v>
      </c>
    </row>
    <row r="228" spans="1:12" ht="16.5" thickBot="1" x14ac:dyDescent="0.3">
      <c r="A228" s="2" t="s">
        <v>275</v>
      </c>
      <c r="B228" s="2">
        <v>36.200000000000003</v>
      </c>
      <c r="C228" s="2">
        <v>1.46</v>
      </c>
      <c r="D228" s="2">
        <v>3265</v>
      </c>
      <c r="E228" s="2">
        <v>21</v>
      </c>
      <c r="F228" s="2">
        <v>3339</v>
      </c>
      <c r="G228" s="2">
        <v>3339</v>
      </c>
      <c r="H228" s="2">
        <v>193.4</v>
      </c>
      <c r="I228" s="2">
        <v>24</v>
      </c>
      <c r="J228" s="2">
        <f t="shared" si="3"/>
        <v>6632</v>
      </c>
      <c r="L228" s="5">
        <v>6913</v>
      </c>
    </row>
    <row r="229" spans="1:12" ht="16.5" thickBot="1" x14ac:dyDescent="0.3">
      <c r="A229" s="2" t="s">
        <v>276</v>
      </c>
      <c r="B229" s="2">
        <v>36.200000000000003</v>
      </c>
      <c r="C229" s="2">
        <v>1.46</v>
      </c>
      <c r="D229" s="2">
        <v>3299</v>
      </c>
      <c r="E229" s="2">
        <v>21</v>
      </c>
      <c r="F229" s="2">
        <v>3339</v>
      </c>
      <c r="G229" s="2">
        <v>3354</v>
      </c>
      <c r="H229" s="2">
        <v>194.6</v>
      </c>
      <c r="I229" s="2">
        <v>24</v>
      </c>
      <c r="J229" s="2">
        <f t="shared" si="3"/>
        <v>6855</v>
      </c>
      <c r="L229" s="5">
        <v>7136</v>
      </c>
    </row>
    <row r="230" spans="1:12" ht="16.5" thickBot="1" x14ac:dyDescent="0.3">
      <c r="A230" s="2" t="s">
        <v>277</v>
      </c>
      <c r="B230" s="2">
        <v>36.200000000000003</v>
      </c>
      <c r="C230" s="2">
        <v>1.46</v>
      </c>
      <c r="D230" s="2">
        <v>3321</v>
      </c>
      <c r="E230" s="2">
        <v>21</v>
      </c>
      <c r="F230" s="2">
        <v>3339</v>
      </c>
      <c r="G230" s="2">
        <v>3354</v>
      </c>
      <c r="H230" s="2">
        <v>196.9</v>
      </c>
      <c r="I230" s="2">
        <v>24</v>
      </c>
      <c r="J230" s="2">
        <f t="shared" si="3"/>
        <v>7052</v>
      </c>
      <c r="L230" s="5">
        <v>7333</v>
      </c>
    </row>
    <row r="231" spans="1:12" ht="16.5" thickBot="1" x14ac:dyDescent="0.3">
      <c r="A231" s="2" t="s">
        <v>278</v>
      </c>
      <c r="B231" s="2">
        <v>36.200000000000003</v>
      </c>
      <c r="C231" s="2">
        <v>1.46</v>
      </c>
      <c r="D231" s="2">
        <v>3333</v>
      </c>
      <c r="E231" s="2">
        <v>21</v>
      </c>
      <c r="F231" s="2">
        <v>3339</v>
      </c>
      <c r="G231" s="2">
        <v>3339</v>
      </c>
      <c r="H231" s="2">
        <v>198.9</v>
      </c>
      <c r="I231" s="2">
        <v>24</v>
      </c>
      <c r="J231" s="2">
        <f t="shared" si="3"/>
        <v>7233</v>
      </c>
      <c r="L231" s="5">
        <v>7514</v>
      </c>
    </row>
    <row r="232" spans="1:12" ht="16.5" thickBot="1" x14ac:dyDescent="0.3">
      <c r="A232" s="2" t="s">
        <v>279</v>
      </c>
      <c r="B232" s="2">
        <v>36.200000000000003</v>
      </c>
      <c r="C232" s="2">
        <v>1.46</v>
      </c>
      <c r="D232" s="2">
        <v>3337</v>
      </c>
      <c r="E232" s="2">
        <v>21</v>
      </c>
      <c r="F232" s="2">
        <v>3354</v>
      </c>
      <c r="G232" s="2">
        <v>3339</v>
      </c>
      <c r="H232" s="2">
        <v>195</v>
      </c>
      <c r="I232" s="2">
        <v>24</v>
      </c>
      <c r="J232" s="2">
        <f t="shared" si="3"/>
        <v>7343</v>
      </c>
      <c r="L232" s="5">
        <v>7624</v>
      </c>
    </row>
    <row r="233" spans="1:12" ht="16.5" thickBot="1" x14ac:dyDescent="0.3">
      <c r="A233" s="2" t="s">
        <v>280</v>
      </c>
      <c r="B233" s="2">
        <v>36.200000000000003</v>
      </c>
      <c r="C233" s="2">
        <v>1.46</v>
      </c>
      <c r="D233" s="2">
        <v>3343</v>
      </c>
      <c r="E233" s="2">
        <v>21</v>
      </c>
      <c r="F233" s="2">
        <v>3354</v>
      </c>
      <c r="G233" s="2">
        <v>3339</v>
      </c>
      <c r="H233" s="2">
        <v>193.6</v>
      </c>
      <c r="I233" s="2">
        <v>24</v>
      </c>
      <c r="J233" s="2">
        <f t="shared" si="3"/>
        <v>7596</v>
      </c>
      <c r="L233" s="5">
        <v>7877</v>
      </c>
    </row>
    <row r="234" spans="1:12" ht="16.5" thickBot="1" x14ac:dyDescent="0.3">
      <c r="A234" s="2" t="s">
        <v>281</v>
      </c>
      <c r="B234" s="2">
        <v>36.200000000000003</v>
      </c>
      <c r="C234" s="2">
        <v>1.46</v>
      </c>
      <c r="D234" s="2">
        <v>3347</v>
      </c>
      <c r="E234" s="2">
        <v>21</v>
      </c>
      <c r="F234" s="2">
        <v>3354</v>
      </c>
      <c r="G234" s="2">
        <v>3339</v>
      </c>
      <c r="H234" s="2">
        <v>191.9</v>
      </c>
      <c r="I234" s="2">
        <v>24</v>
      </c>
      <c r="J234" s="2">
        <f t="shared" si="3"/>
        <v>7854</v>
      </c>
      <c r="L234" s="5">
        <v>8135</v>
      </c>
    </row>
    <row r="235" spans="1:12" ht="16.5" thickBot="1" x14ac:dyDescent="0.3">
      <c r="A235" s="2" t="s">
        <v>282</v>
      </c>
      <c r="B235" s="2">
        <v>36.200000000000003</v>
      </c>
      <c r="C235" s="2">
        <v>1.46</v>
      </c>
      <c r="D235" s="2">
        <v>3348</v>
      </c>
      <c r="E235" s="2">
        <v>21</v>
      </c>
      <c r="F235" s="2">
        <v>3354</v>
      </c>
      <c r="G235" s="2">
        <v>3339</v>
      </c>
      <c r="H235" s="2">
        <v>194.1</v>
      </c>
      <c r="I235" s="2">
        <v>24</v>
      </c>
      <c r="J235" s="2">
        <f t="shared" si="3"/>
        <v>8109</v>
      </c>
      <c r="L235" s="5">
        <v>8390</v>
      </c>
    </row>
    <row r="236" spans="1:12" ht="16.5" thickBot="1" x14ac:dyDescent="0.3">
      <c r="A236" s="2" t="s">
        <v>283</v>
      </c>
      <c r="B236" s="2">
        <v>36.200000000000003</v>
      </c>
      <c r="C236" s="2">
        <v>1.46</v>
      </c>
      <c r="D236" s="2">
        <v>3349</v>
      </c>
      <c r="E236" s="2">
        <v>21</v>
      </c>
      <c r="F236" s="2">
        <v>3354</v>
      </c>
      <c r="G236" s="2">
        <v>3354</v>
      </c>
      <c r="H236" s="2">
        <v>200</v>
      </c>
      <c r="I236" s="2">
        <v>24</v>
      </c>
      <c r="J236" s="2">
        <f t="shared" si="3"/>
        <v>8300</v>
      </c>
      <c r="L236" s="5">
        <v>8581</v>
      </c>
    </row>
    <row r="237" spans="1:12" ht="16.5" thickBot="1" x14ac:dyDescent="0.3">
      <c r="A237" s="2" t="s">
        <v>284</v>
      </c>
      <c r="B237" s="2">
        <v>36.200000000000003</v>
      </c>
      <c r="C237" s="2">
        <v>1.46</v>
      </c>
      <c r="D237" s="2">
        <v>3350</v>
      </c>
      <c r="E237" s="2">
        <v>21</v>
      </c>
      <c r="F237" s="2">
        <v>3354</v>
      </c>
      <c r="G237" s="2">
        <v>3354</v>
      </c>
      <c r="H237" s="2">
        <v>197.9</v>
      </c>
      <c r="I237" s="2">
        <v>24</v>
      </c>
      <c r="J237" s="2">
        <f t="shared" si="3"/>
        <v>8369</v>
      </c>
      <c r="L237" s="5">
        <v>8650</v>
      </c>
    </row>
    <row r="238" spans="1:12" ht="16.5" thickBot="1" x14ac:dyDescent="0.3">
      <c r="A238" s="2" t="s">
        <v>285</v>
      </c>
      <c r="B238" s="2">
        <v>36.200000000000003</v>
      </c>
      <c r="C238" s="2">
        <v>1.46</v>
      </c>
      <c r="D238" s="2">
        <v>3351</v>
      </c>
      <c r="E238" s="2">
        <v>21</v>
      </c>
      <c r="F238" s="2">
        <v>3339</v>
      </c>
      <c r="G238" s="2">
        <v>3354</v>
      </c>
      <c r="H238" s="2">
        <v>192.8</v>
      </c>
      <c r="I238" s="2">
        <v>24</v>
      </c>
      <c r="J238" s="2">
        <f t="shared" si="3"/>
        <v>8535</v>
      </c>
      <c r="L238" s="5">
        <v>8816</v>
      </c>
    </row>
    <row r="239" spans="1:12" ht="16.5" thickBot="1" x14ac:dyDescent="0.3">
      <c r="A239" s="2" t="s">
        <v>286</v>
      </c>
      <c r="B239" s="2">
        <v>36.200000000000003</v>
      </c>
      <c r="C239" s="2">
        <v>1.46</v>
      </c>
      <c r="D239" s="2">
        <v>3352</v>
      </c>
      <c r="E239" s="2">
        <v>21</v>
      </c>
      <c r="F239" s="2">
        <v>3354</v>
      </c>
      <c r="G239" s="2">
        <v>3354</v>
      </c>
      <c r="H239" s="2">
        <v>194.1</v>
      </c>
      <c r="I239" s="2">
        <v>25</v>
      </c>
      <c r="J239" s="2">
        <f t="shared" si="3"/>
        <v>8755</v>
      </c>
      <c r="L239" s="5">
        <v>9036</v>
      </c>
    </row>
    <row r="240" spans="1:12" ht="16.5" thickBot="1" x14ac:dyDescent="0.3">
      <c r="A240" s="2" t="s">
        <v>287</v>
      </c>
      <c r="B240" s="2">
        <v>36.200000000000003</v>
      </c>
      <c r="C240" s="2">
        <v>1.46</v>
      </c>
      <c r="D240" s="2">
        <v>3352</v>
      </c>
      <c r="E240" s="2">
        <v>21</v>
      </c>
      <c r="F240" s="2">
        <v>3339</v>
      </c>
      <c r="G240" s="2">
        <v>3339</v>
      </c>
      <c r="H240" s="2">
        <v>194.2</v>
      </c>
      <c r="I240" s="2">
        <v>24</v>
      </c>
      <c r="J240" s="2">
        <f t="shared" si="3"/>
        <v>8871</v>
      </c>
      <c r="L240" s="5">
        <v>9152</v>
      </c>
    </row>
    <row r="241" spans="1:12" ht="16.5" thickBot="1" x14ac:dyDescent="0.3">
      <c r="A241" s="2" t="s">
        <v>288</v>
      </c>
      <c r="B241" s="2">
        <v>36.200000000000003</v>
      </c>
      <c r="C241" s="2">
        <v>1.46</v>
      </c>
      <c r="D241" s="2">
        <v>3353</v>
      </c>
      <c r="E241" s="2">
        <v>21</v>
      </c>
      <c r="F241" s="2">
        <v>3354</v>
      </c>
      <c r="G241" s="2">
        <v>3339</v>
      </c>
      <c r="H241" s="2">
        <v>193.4</v>
      </c>
      <c r="I241" s="2">
        <v>24</v>
      </c>
      <c r="J241" s="2">
        <f t="shared" si="3"/>
        <v>9128</v>
      </c>
      <c r="L241" s="5">
        <v>9409</v>
      </c>
    </row>
    <row r="242" spans="1:12" ht="16.5" thickBot="1" x14ac:dyDescent="0.3">
      <c r="A242" s="2" t="s">
        <v>289</v>
      </c>
      <c r="B242" s="2">
        <v>36.200000000000003</v>
      </c>
      <c r="C242" s="2">
        <v>1.46</v>
      </c>
      <c r="D242" s="2">
        <v>3354</v>
      </c>
      <c r="E242" s="2">
        <v>21</v>
      </c>
      <c r="F242" s="2">
        <v>3354</v>
      </c>
      <c r="G242" s="2">
        <v>3339</v>
      </c>
      <c r="H242" s="2">
        <v>197.7</v>
      </c>
      <c r="I242" s="2">
        <v>25</v>
      </c>
      <c r="J242" s="2">
        <f t="shared" si="3"/>
        <v>9378</v>
      </c>
      <c r="L242" s="5">
        <v>9659</v>
      </c>
    </row>
    <row r="243" spans="1:12" ht="16.5" thickBot="1" x14ac:dyDescent="0.3">
      <c r="A243" s="2" t="s">
        <v>290</v>
      </c>
      <c r="B243" s="2">
        <v>36.200000000000003</v>
      </c>
      <c r="C243" s="2">
        <v>1.46</v>
      </c>
      <c r="D243" s="2">
        <v>3352</v>
      </c>
      <c r="E243" s="2">
        <v>21</v>
      </c>
      <c r="F243" s="2">
        <v>3339</v>
      </c>
      <c r="G243" s="2">
        <v>3354</v>
      </c>
      <c r="H243" s="2">
        <v>195.7</v>
      </c>
      <c r="I243" s="2">
        <v>25</v>
      </c>
      <c r="J243" s="2">
        <f t="shared" si="3"/>
        <v>9613</v>
      </c>
      <c r="L243" s="5">
        <v>9894</v>
      </c>
    </row>
    <row r="244" spans="1:12" ht="16.5" thickBot="1" x14ac:dyDescent="0.3">
      <c r="A244" s="2" t="s">
        <v>291</v>
      </c>
      <c r="B244" s="2">
        <v>36.200000000000003</v>
      </c>
      <c r="C244" s="2">
        <v>1.46</v>
      </c>
      <c r="D244" s="2">
        <v>3352</v>
      </c>
      <c r="E244" s="2">
        <v>21</v>
      </c>
      <c r="F244" s="2">
        <v>3354</v>
      </c>
      <c r="G244" s="2">
        <v>3339</v>
      </c>
      <c r="H244" s="2">
        <v>194.3</v>
      </c>
      <c r="I244" s="2">
        <v>25</v>
      </c>
      <c r="J244" s="2">
        <f t="shared" si="3"/>
        <v>9772</v>
      </c>
      <c r="L244" s="5">
        <v>10053</v>
      </c>
    </row>
    <row r="245" spans="1:12" ht="16.5" thickBot="1" x14ac:dyDescent="0.3">
      <c r="A245" s="2" t="s">
        <v>292</v>
      </c>
      <c r="B245" s="2">
        <v>36.200000000000003</v>
      </c>
      <c r="C245" s="2">
        <v>1.46</v>
      </c>
      <c r="D245" s="2">
        <v>3352</v>
      </c>
      <c r="E245" s="2">
        <v>21</v>
      </c>
      <c r="F245" s="2">
        <v>3354</v>
      </c>
      <c r="G245" s="2">
        <v>3354</v>
      </c>
      <c r="H245" s="2">
        <v>194.2</v>
      </c>
      <c r="I245" s="2">
        <v>25</v>
      </c>
      <c r="J245" s="2">
        <f t="shared" si="3"/>
        <v>9857</v>
      </c>
      <c r="L245" s="5">
        <v>10138</v>
      </c>
    </row>
    <row r="246" spans="1:12" ht="16.5" thickBot="1" x14ac:dyDescent="0.3">
      <c r="A246" s="2" t="s">
        <v>293</v>
      </c>
      <c r="B246" s="2">
        <v>36.200000000000003</v>
      </c>
      <c r="C246" s="2">
        <v>1.46</v>
      </c>
      <c r="D246" s="2">
        <v>3352</v>
      </c>
      <c r="E246" s="2">
        <v>21</v>
      </c>
      <c r="F246" s="2">
        <v>3339</v>
      </c>
      <c r="G246" s="2">
        <v>3354</v>
      </c>
      <c r="H246" s="2">
        <v>194.8</v>
      </c>
      <c r="I246" s="2">
        <v>25</v>
      </c>
      <c r="J246" s="2">
        <f t="shared" si="3"/>
        <v>10097</v>
      </c>
      <c r="L246" s="5">
        <v>10378</v>
      </c>
    </row>
    <row r="247" spans="1:12" ht="16.5" thickBot="1" x14ac:dyDescent="0.3">
      <c r="A247" s="2" t="s">
        <v>294</v>
      </c>
      <c r="B247" s="2">
        <v>36.200000000000003</v>
      </c>
      <c r="C247" s="2">
        <v>1.46</v>
      </c>
      <c r="D247" s="2">
        <v>3351</v>
      </c>
      <c r="E247" s="2">
        <v>21</v>
      </c>
      <c r="F247" s="2">
        <v>3339</v>
      </c>
      <c r="G247" s="2">
        <v>3354</v>
      </c>
      <c r="H247" s="2">
        <v>197.1</v>
      </c>
      <c r="I247" s="2">
        <v>25</v>
      </c>
      <c r="J247" s="2">
        <f t="shared" si="3"/>
        <v>10350</v>
      </c>
      <c r="L247" s="5">
        <v>10631</v>
      </c>
    </row>
    <row r="248" spans="1:12" ht="16.5" thickBot="1" x14ac:dyDescent="0.3">
      <c r="A248" s="2" t="s">
        <v>295</v>
      </c>
      <c r="B248" s="2">
        <v>36.200000000000003</v>
      </c>
      <c r="C248" s="2">
        <v>1.46</v>
      </c>
      <c r="D248" s="2">
        <v>3349</v>
      </c>
      <c r="E248" s="2">
        <v>21</v>
      </c>
      <c r="F248" s="2">
        <v>3339</v>
      </c>
      <c r="G248" s="2">
        <v>3354</v>
      </c>
      <c r="H248" s="2">
        <v>192.6</v>
      </c>
      <c r="I248" s="2">
        <v>25</v>
      </c>
      <c r="J248" s="2">
        <f t="shared" si="3"/>
        <v>10602</v>
      </c>
      <c r="L248" s="5">
        <v>10883</v>
      </c>
    </row>
    <row r="249" spans="1:12" ht="16.5" thickBot="1" x14ac:dyDescent="0.3">
      <c r="A249" s="2" t="s">
        <v>296</v>
      </c>
      <c r="B249" s="2">
        <v>36.200000000000003</v>
      </c>
      <c r="C249" s="2">
        <v>1.46</v>
      </c>
      <c r="D249" s="2">
        <v>3348</v>
      </c>
      <c r="E249" s="2">
        <v>21</v>
      </c>
      <c r="F249" s="2">
        <v>3339</v>
      </c>
      <c r="G249" s="2">
        <v>3339</v>
      </c>
      <c r="H249" s="2">
        <v>195.1</v>
      </c>
      <c r="I249" s="2">
        <v>25</v>
      </c>
      <c r="J249" s="2">
        <f t="shared" si="3"/>
        <v>10840</v>
      </c>
      <c r="L249" s="5">
        <v>11121</v>
      </c>
    </row>
    <row r="250" spans="1:12" ht="16.5" thickBot="1" x14ac:dyDescent="0.3">
      <c r="A250" s="2" t="s">
        <v>297</v>
      </c>
      <c r="B250" s="2">
        <v>36.200000000000003</v>
      </c>
      <c r="C250" s="2">
        <v>1.46</v>
      </c>
      <c r="D250" s="2">
        <v>3348</v>
      </c>
      <c r="E250" s="2">
        <v>21</v>
      </c>
      <c r="F250" s="2">
        <v>3354</v>
      </c>
      <c r="G250" s="2">
        <v>3339</v>
      </c>
      <c r="H250" s="2">
        <v>194.9</v>
      </c>
      <c r="I250" s="2">
        <v>25</v>
      </c>
      <c r="J250" s="2">
        <f t="shared" si="3"/>
        <v>10950</v>
      </c>
      <c r="L250" s="5">
        <v>11231</v>
      </c>
    </row>
    <row r="251" spans="1:12" ht="16.5" thickBot="1" x14ac:dyDescent="0.3">
      <c r="A251" s="2" t="s">
        <v>298</v>
      </c>
      <c r="B251" s="2">
        <v>36.200000000000003</v>
      </c>
      <c r="C251" s="2">
        <v>1.46</v>
      </c>
      <c r="D251" s="2">
        <v>3347</v>
      </c>
      <c r="E251" s="2">
        <v>21</v>
      </c>
      <c r="F251" s="2">
        <v>3339</v>
      </c>
      <c r="G251" s="2">
        <v>3339</v>
      </c>
      <c r="H251" s="2">
        <v>197.1</v>
      </c>
      <c r="I251" s="2">
        <v>25</v>
      </c>
      <c r="J251" s="2">
        <f t="shared" si="3"/>
        <v>11148</v>
      </c>
      <c r="L251" s="5">
        <v>11429</v>
      </c>
    </row>
    <row r="252" spans="1:12" ht="16.5" thickBot="1" x14ac:dyDescent="0.3">
      <c r="A252" s="2" t="s">
        <v>299</v>
      </c>
      <c r="B252" s="2">
        <v>36.200000000000003</v>
      </c>
      <c r="C252" s="2">
        <v>1.46</v>
      </c>
      <c r="D252" s="2">
        <v>3347</v>
      </c>
      <c r="E252" s="2">
        <v>21</v>
      </c>
      <c r="F252" s="2">
        <v>3339</v>
      </c>
      <c r="G252" s="2">
        <v>3339</v>
      </c>
      <c r="H252" s="2">
        <v>197.8</v>
      </c>
      <c r="I252" s="2">
        <v>25</v>
      </c>
      <c r="J252" s="2">
        <f t="shared" si="3"/>
        <v>11339</v>
      </c>
      <c r="L252" s="5">
        <v>11620</v>
      </c>
    </row>
    <row r="253" spans="1:12" ht="16.5" thickBot="1" x14ac:dyDescent="0.3">
      <c r="A253" s="2" t="s">
        <v>300</v>
      </c>
      <c r="B253" s="2">
        <v>36.200000000000003</v>
      </c>
      <c r="C253" s="2">
        <v>1.46</v>
      </c>
      <c r="D253" s="2">
        <v>3348</v>
      </c>
      <c r="E253" s="2">
        <v>21</v>
      </c>
      <c r="F253" s="2">
        <v>3354</v>
      </c>
      <c r="G253" s="2">
        <v>3354</v>
      </c>
      <c r="H253" s="2">
        <v>197.2</v>
      </c>
      <c r="I253" s="2">
        <v>25</v>
      </c>
      <c r="J253" s="2">
        <f t="shared" ref="J253:J266" si="4">L253-281</f>
        <v>11614</v>
      </c>
      <c r="L253" s="5">
        <v>11895</v>
      </c>
    </row>
    <row r="254" spans="1:12" ht="16.5" thickBot="1" x14ac:dyDescent="0.3">
      <c r="A254" s="2" t="s">
        <v>301</v>
      </c>
      <c r="B254" s="2">
        <v>36.200000000000003</v>
      </c>
      <c r="C254" s="2">
        <v>1.46</v>
      </c>
      <c r="D254" s="2">
        <v>3349</v>
      </c>
      <c r="E254" s="2">
        <v>21</v>
      </c>
      <c r="F254" s="2">
        <v>3339</v>
      </c>
      <c r="G254" s="2">
        <v>3354</v>
      </c>
      <c r="H254" s="2">
        <v>194</v>
      </c>
      <c r="I254" s="2">
        <v>25</v>
      </c>
      <c r="J254" s="2">
        <f t="shared" si="4"/>
        <v>11866</v>
      </c>
      <c r="L254" s="5">
        <v>12147</v>
      </c>
    </row>
    <row r="255" spans="1:12" ht="16.5" thickBot="1" x14ac:dyDescent="0.3">
      <c r="A255" s="2" t="s">
        <v>302</v>
      </c>
      <c r="B255" s="2">
        <v>36.200000000000003</v>
      </c>
      <c r="C255" s="2">
        <v>1.46</v>
      </c>
      <c r="D255" s="2">
        <v>3348</v>
      </c>
      <c r="E255" s="2">
        <v>21</v>
      </c>
      <c r="F255" s="2">
        <v>3339</v>
      </c>
      <c r="G255" s="2">
        <v>3339</v>
      </c>
      <c r="H255" s="2">
        <v>194.2</v>
      </c>
      <c r="I255" s="2">
        <v>25</v>
      </c>
      <c r="J255" s="2">
        <f t="shared" si="4"/>
        <v>12122</v>
      </c>
      <c r="L255" s="5">
        <v>12403</v>
      </c>
    </row>
    <row r="256" spans="1:12" ht="16.5" thickBot="1" x14ac:dyDescent="0.3">
      <c r="A256" s="2" t="s">
        <v>303</v>
      </c>
      <c r="B256" s="2">
        <v>36.200000000000003</v>
      </c>
      <c r="C256" s="2">
        <v>1.46</v>
      </c>
      <c r="D256" s="2">
        <v>3347</v>
      </c>
      <c r="E256" s="2">
        <v>21</v>
      </c>
      <c r="F256" s="2">
        <v>3339</v>
      </c>
      <c r="G256" s="2">
        <v>3354</v>
      </c>
      <c r="H256" s="2">
        <v>193</v>
      </c>
      <c r="I256" s="2">
        <v>25</v>
      </c>
      <c r="J256" s="2">
        <f t="shared" si="4"/>
        <v>12302</v>
      </c>
      <c r="L256" s="5">
        <v>12583</v>
      </c>
    </row>
    <row r="257" spans="1:12" ht="16.5" thickBot="1" x14ac:dyDescent="0.3">
      <c r="A257" s="2" t="s">
        <v>304</v>
      </c>
      <c r="B257" s="2">
        <v>36.200000000000003</v>
      </c>
      <c r="C257" s="2">
        <v>1.46</v>
      </c>
      <c r="D257" s="2">
        <v>3346</v>
      </c>
      <c r="E257" s="2">
        <v>21</v>
      </c>
      <c r="F257" s="2">
        <v>3339</v>
      </c>
      <c r="G257" s="2">
        <v>3339</v>
      </c>
      <c r="H257" s="2">
        <v>196</v>
      </c>
      <c r="I257" s="2">
        <v>25</v>
      </c>
      <c r="J257" s="2">
        <f t="shared" si="4"/>
        <v>12400</v>
      </c>
      <c r="L257" s="5">
        <v>12681</v>
      </c>
    </row>
    <row r="258" spans="1:12" ht="16.5" thickBot="1" x14ac:dyDescent="0.3">
      <c r="A258" s="2" t="s">
        <v>305</v>
      </c>
      <c r="B258" s="2">
        <v>36.200000000000003</v>
      </c>
      <c r="C258" s="2">
        <v>1.46</v>
      </c>
      <c r="D258" s="2">
        <v>3346</v>
      </c>
      <c r="E258" s="2">
        <v>21</v>
      </c>
      <c r="F258" s="2">
        <v>3339</v>
      </c>
      <c r="G258" s="2">
        <v>3339</v>
      </c>
      <c r="H258" s="2">
        <v>196.8</v>
      </c>
      <c r="I258" s="2">
        <v>25</v>
      </c>
      <c r="J258" s="2">
        <f t="shared" si="4"/>
        <v>12612</v>
      </c>
      <c r="L258" s="5">
        <v>12893</v>
      </c>
    </row>
    <row r="259" spans="1:12" ht="16.5" thickBot="1" x14ac:dyDescent="0.3">
      <c r="A259" s="2" t="s">
        <v>306</v>
      </c>
      <c r="B259" s="2">
        <v>36.200000000000003</v>
      </c>
      <c r="C259" s="2">
        <v>1.46</v>
      </c>
      <c r="D259" s="2">
        <v>3347</v>
      </c>
      <c r="E259" s="2">
        <v>21</v>
      </c>
      <c r="F259" s="2">
        <v>3339</v>
      </c>
      <c r="G259" s="2">
        <v>3339</v>
      </c>
      <c r="H259" s="2">
        <v>195.6</v>
      </c>
      <c r="I259" s="2">
        <v>25</v>
      </c>
      <c r="J259" s="2">
        <f t="shared" si="4"/>
        <v>12851</v>
      </c>
      <c r="L259" s="5">
        <v>13132</v>
      </c>
    </row>
    <row r="260" spans="1:12" ht="16.5" thickBot="1" x14ac:dyDescent="0.3">
      <c r="A260" s="2" t="s">
        <v>307</v>
      </c>
      <c r="B260" s="2">
        <v>36.200000000000003</v>
      </c>
      <c r="C260" s="2">
        <v>1.46</v>
      </c>
      <c r="D260" s="2">
        <v>3348</v>
      </c>
      <c r="E260" s="2">
        <v>21</v>
      </c>
      <c r="F260" s="2">
        <v>3354</v>
      </c>
      <c r="G260" s="2">
        <v>3339</v>
      </c>
      <c r="H260" s="2">
        <v>197.5</v>
      </c>
      <c r="I260" s="2">
        <v>25</v>
      </c>
      <c r="J260" s="2">
        <f t="shared" si="4"/>
        <v>13104</v>
      </c>
      <c r="L260" s="5">
        <v>13385</v>
      </c>
    </row>
    <row r="261" spans="1:12" ht="16.5" thickBot="1" x14ac:dyDescent="0.3">
      <c r="A261" s="2" t="s">
        <v>308</v>
      </c>
      <c r="B261" s="2">
        <v>36.200000000000003</v>
      </c>
      <c r="C261" s="2">
        <v>1.46</v>
      </c>
      <c r="D261" s="2">
        <v>3350</v>
      </c>
      <c r="E261" s="2">
        <v>21</v>
      </c>
      <c r="F261" s="2">
        <v>3354</v>
      </c>
      <c r="G261" s="2">
        <v>3354</v>
      </c>
      <c r="H261" s="2">
        <v>195.9</v>
      </c>
      <c r="I261" s="2">
        <v>25</v>
      </c>
      <c r="J261" s="2">
        <f t="shared" si="4"/>
        <v>13365</v>
      </c>
      <c r="L261" s="5">
        <v>13646</v>
      </c>
    </row>
    <row r="262" spans="1:12" ht="16.5" thickBot="1" x14ac:dyDescent="0.3">
      <c r="A262" s="2" t="s">
        <v>309</v>
      </c>
      <c r="B262" s="2">
        <v>36.200000000000003</v>
      </c>
      <c r="C262" s="2">
        <v>1.46</v>
      </c>
      <c r="D262" s="2">
        <v>3351</v>
      </c>
      <c r="E262" s="2">
        <v>21</v>
      </c>
      <c r="F262" s="2">
        <v>3339</v>
      </c>
      <c r="G262" s="2">
        <v>3354</v>
      </c>
      <c r="H262" s="2">
        <v>196.1</v>
      </c>
      <c r="I262" s="2">
        <v>25</v>
      </c>
      <c r="J262" s="2">
        <f t="shared" si="4"/>
        <v>13626</v>
      </c>
      <c r="L262" s="5">
        <v>13907</v>
      </c>
    </row>
    <row r="263" spans="1:12" ht="16.5" thickBot="1" x14ac:dyDescent="0.3">
      <c r="A263" s="2" t="s">
        <v>310</v>
      </c>
      <c r="B263" s="2">
        <v>36.200000000000003</v>
      </c>
      <c r="C263" s="2">
        <v>1.46</v>
      </c>
      <c r="D263" s="2">
        <v>3352</v>
      </c>
      <c r="E263" s="2">
        <v>21</v>
      </c>
      <c r="F263" s="2">
        <v>3354</v>
      </c>
      <c r="G263" s="2">
        <v>3354</v>
      </c>
      <c r="H263" s="2">
        <v>194.6</v>
      </c>
      <c r="I263" s="2">
        <v>25</v>
      </c>
      <c r="J263" s="2">
        <f t="shared" si="4"/>
        <v>13812</v>
      </c>
      <c r="L263" s="5">
        <v>14093</v>
      </c>
    </row>
    <row r="264" spans="1:12" ht="16.5" thickBot="1" x14ac:dyDescent="0.3">
      <c r="A264" s="2" t="s">
        <v>311</v>
      </c>
      <c r="B264" s="2">
        <v>36.200000000000003</v>
      </c>
      <c r="C264" s="2">
        <v>1.46</v>
      </c>
      <c r="D264" s="2">
        <v>3352</v>
      </c>
      <c r="E264" s="2">
        <v>21</v>
      </c>
      <c r="F264" s="2">
        <v>3354</v>
      </c>
      <c r="G264" s="2">
        <v>3339</v>
      </c>
      <c r="H264" s="2">
        <v>195.8</v>
      </c>
      <c r="I264" s="2">
        <v>25</v>
      </c>
      <c r="J264" s="2">
        <f t="shared" si="4"/>
        <v>13999</v>
      </c>
      <c r="L264" s="5">
        <v>14280</v>
      </c>
    </row>
    <row r="265" spans="1:12" ht="16.5" thickBot="1" x14ac:dyDescent="0.3">
      <c r="A265" s="2" t="s">
        <v>312</v>
      </c>
      <c r="B265" s="2">
        <v>36.200000000000003</v>
      </c>
      <c r="C265" s="2">
        <v>1.46</v>
      </c>
      <c r="D265" s="2">
        <v>3350</v>
      </c>
      <c r="E265" s="2">
        <v>21</v>
      </c>
      <c r="F265" s="2">
        <v>3354</v>
      </c>
      <c r="G265" s="2">
        <v>3339</v>
      </c>
      <c r="H265" s="2">
        <v>197.4</v>
      </c>
      <c r="I265" s="2">
        <v>25</v>
      </c>
      <c r="J265" s="2">
        <f t="shared" si="4"/>
        <v>14261</v>
      </c>
      <c r="L265" s="5">
        <v>14542</v>
      </c>
    </row>
    <row r="266" spans="1:12" ht="16.5" thickBot="1" x14ac:dyDescent="0.3">
      <c r="A266" s="2" t="s">
        <v>313</v>
      </c>
      <c r="B266" s="2">
        <v>36.200000000000003</v>
      </c>
      <c r="C266" s="2">
        <v>1.46</v>
      </c>
      <c r="D266" s="2">
        <v>3350</v>
      </c>
      <c r="E266" s="2">
        <v>22</v>
      </c>
      <c r="F266" s="2">
        <v>3339</v>
      </c>
      <c r="G266" s="2">
        <v>3354</v>
      </c>
      <c r="H266" s="2">
        <v>192.8</v>
      </c>
      <c r="I266" s="2">
        <v>25</v>
      </c>
      <c r="J266" s="2">
        <f t="shared" si="4"/>
        <v>14519</v>
      </c>
      <c r="L266" s="5">
        <v>14800</v>
      </c>
    </row>
    <row r="267" spans="1:12" ht="16.5" thickBot="1" x14ac:dyDescent="0.3">
      <c r="A267" s="2" t="s">
        <v>314</v>
      </c>
      <c r="B267" s="2">
        <v>36.200000000000003</v>
      </c>
      <c r="C267" s="2">
        <v>1.46</v>
      </c>
      <c r="D267" s="2">
        <v>3350</v>
      </c>
      <c r="E267" s="2">
        <v>22</v>
      </c>
      <c r="F267" s="2">
        <v>3354</v>
      </c>
      <c r="G267" s="2">
        <v>3354</v>
      </c>
      <c r="H267" s="2">
        <v>194.1</v>
      </c>
      <c r="I267" s="2">
        <v>25</v>
      </c>
      <c r="J267" s="2">
        <f>L267-281</f>
        <v>14699</v>
      </c>
      <c r="L267" s="5">
        <v>14980</v>
      </c>
    </row>
    <row r="269" spans="1:12" ht="27" thickBot="1" x14ac:dyDescent="0.3">
      <c r="A269" s="5" t="s">
        <v>139</v>
      </c>
    </row>
    <row r="270" spans="1:12" ht="16.5" thickBot="1" x14ac:dyDescent="0.3">
      <c r="A270" s="2" t="s">
        <v>316</v>
      </c>
      <c r="B270" s="2">
        <v>0.2</v>
      </c>
      <c r="C270" s="2">
        <v>0.2</v>
      </c>
      <c r="D270" s="2">
        <v>0</v>
      </c>
      <c r="E270" s="2">
        <v>89.9</v>
      </c>
      <c r="F270" s="2">
        <v>32</v>
      </c>
      <c r="G270" s="2">
        <v>0</v>
      </c>
      <c r="H270" s="2">
        <v>0</v>
      </c>
      <c r="I270" s="2">
        <v>4.5</v>
      </c>
      <c r="J270" s="2">
        <v>27</v>
      </c>
      <c r="K270" s="2">
        <v>0</v>
      </c>
      <c r="L270" s="2">
        <v>609</v>
      </c>
    </row>
    <row r="271" spans="1:12" ht="16.5" thickBot="1" x14ac:dyDescent="0.3">
      <c r="A271" s="2" t="s">
        <v>317</v>
      </c>
      <c r="B271" s="2">
        <v>0.2</v>
      </c>
      <c r="C271" s="2">
        <v>0.2</v>
      </c>
      <c r="D271" s="2">
        <v>0</v>
      </c>
      <c r="E271" s="2">
        <v>89.9</v>
      </c>
      <c r="F271" s="2">
        <v>32</v>
      </c>
      <c r="G271" s="2">
        <v>0</v>
      </c>
      <c r="H271" s="2">
        <v>0</v>
      </c>
      <c r="I271" s="2">
        <v>4.8</v>
      </c>
      <c r="J271" s="2">
        <v>27</v>
      </c>
      <c r="K271" s="2">
        <v>123</v>
      </c>
      <c r="L271" s="2">
        <v>732</v>
      </c>
    </row>
    <row r="272" spans="1:12" ht="16.5" thickBot="1" x14ac:dyDescent="0.3">
      <c r="A272" s="2" t="s">
        <v>318</v>
      </c>
      <c r="B272" s="2">
        <v>0.2</v>
      </c>
      <c r="C272" s="2">
        <v>0.2</v>
      </c>
      <c r="D272" s="2">
        <v>0</v>
      </c>
      <c r="E272" s="2">
        <v>89.9</v>
      </c>
      <c r="F272" s="2">
        <v>32</v>
      </c>
      <c r="G272" s="2">
        <v>0</v>
      </c>
      <c r="H272" s="2">
        <v>0</v>
      </c>
      <c r="I272" s="2">
        <v>5</v>
      </c>
      <c r="J272" s="2">
        <v>27</v>
      </c>
      <c r="K272" s="2">
        <v>240</v>
      </c>
      <c r="L272" s="2">
        <v>849</v>
      </c>
    </row>
    <row r="273" spans="1:12" ht="16.5" thickBot="1" x14ac:dyDescent="0.3">
      <c r="A273" s="2" t="s">
        <v>319</v>
      </c>
      <c r="B273" s="2">
        <v>0.2</v>
      </c>
      <c r="C273" s="2">
        <v>0.2</v>
      </c>
      <c r="D273" s="2">
        <v>0</v>
      </c>
      <c r="E273" s="2">
        <v>89.9</v>
      </c>
      <c r="F273" s="2">
        <v>32</v>
      </c>
      <c r="G273" s="2">
        <v>0</v>
      </c>
      <c r="H273" s="2">
        <v>0</v>
      </c>
      <c r="I273" s="2">
        <v>4.2</v>
      </c>
      <c r="J273" s="2">
        <v>27</v>
      </c>
      <c r="K273" s="2">
        <v>384</v>
      </c>
      <c r="L273" s="2">
        <v>993</v>
      </c>
    </row>
    <row r="274" spans="1:12" ht="16.5" thickBot="1" x14ac:dyDescent="0.3">
      <c r="A274" s="2" t="s">
        <v>320</v>
      </c>
      <c r="B274" s="2">
        <v>0.2</v>
      </c>
      <c r="C274" s="2">
        <v>0.2</v>
      </c>
      <c r="D274" s="2">
        <v>0</v>
      </c>
      <c r="E274" s="2">
        <v>89.9</v>
      </c>
      <c r="F274" s="2">
        <v>31</v>
      </c>
      <c r="G274" s="2">
        <v>0</v>
      </c>
      <c r="H274" s="2">
        <v>0</v>
      </c>
      <c r="I274" s="2">
        <v>4.5</v>
      </c>
      <c r="J274" s="2">
        <v>27</v>
      </c>
      <c r="K274" s="2">
        <v>556</v>
      </c>
      <c r="L274" s="2">
        <v>1165</v>
      </c>
    </row>
    <row r="275" spans="1:12" ht="16.5" thickBot="1" x14ac:dyDescent="0.3">
      <c r="A275" s="2" t="s">
        <v>321</v>
      </c>
      <c r="B275" s="2">
        <v>0.2</v>
      </c>
      <c r="C275" s="2">
        <v>0.2</v>
      </c>
      <c r="D275" s="2">
        <v>0</v>
      </c>
      <c r="E275" s="2">
        <v>89.9</v>
      </c>
      <c r="F275" s="2">
        <v>32</v>
      </c>
      <c r="G275" s="2">
        <v>0</v>
      </c>
      <c r="H275" s="2">
        <v>0</v>
      </c>
      <c r="I275" s="2">
        <v>5.0999999999999996</v>
      </c>
      <c r="J275" s="2">
        <v>27</v>
      </c>
      <c r="K275" s="2">
        <v>724</v>
      </c>
      <c r="L275" s="2">
        <v>1333</v>
      </c>
    </row>
    <row r="276" spans="1:12" ht="16.5" thickBot="1" x14ac:dyDescent="0.3">
      <c r="A276" s="2" t="s">
        <v>322</v>
      </c>
      <c r="B276" s="2">
        <v>0.2</v>
      </c>
      <c r="C276" s="2">
        <v>0.1</v>
      </c>
      <c r="D276" s="2">
        <v>0</v>
      </c>
      <c r="E276" s="2">
        <v>89.9</v>
      </c>
      <c r="F276" s="2">
        <v>32</v>
      </c>
      <c r="G276" s="2">
        <v>0</v>
      </c>
      <c r="H276" s="2">
        <v>0</v>
      </c>
      <c r="I276" s="2">
        <v>4.5</v>
      </c>
      <c r="J276" s="2">
        <v>27</v>
      </c>
      <c r="K276" s="2">
        <v>879</v>
      </c>
      <c r="L276" s="2">
        <v>1488</v>
      </c>
    </row>
    <row r="277" spans="1:12" ht="16.5" thickBot="1" x14ac:dyDescent="0.3">
      <c r="A277" s="2" t="s">
        <v>323</v>
      </c>
      <c r="B277" s="2">
        <v>0.2</v>
      </c>
      <c r="C277" s="2">
        <v>0.2</v>
      </c>
      <c r="D277" s="2">
        <v>0</v>
      </c>
      <c r="E277" s="2">
        <v>89.9</v>
      </c>
      <c r="F277" s="2">
        <v>32</v>
      </c>
      <c r="G277" s="2">
        <v>0</v>
      </c>
      <c r="H277" s="2">
        <v>0</v>
      </c>
      <c r="I277" s="2">
        <v>4.5999999999999996</v>
      </c>
      <c r="J277" s="2">
        <v>27</v>
      </c>
      <c r="K277" s="2">
        <v>1052</v>
      </c>
      <c r="L277" s="2">
        <v>1661</v>
      </c>
    </row>
    <row r="278" spans="1:12" ht="16.5" thickBot="1" x14ac:dyDescent="0.3">
      <c r="A278" s="2" t="s">
        <v>324</v>
      </c>
      <c r="B278" s="2">
        <v>0.2</v>
      </c>
      <c r="C278" s="2">
        <v>0.2</v>
      </c>
      <c r="D278" s="2">
        <v>0</v>
      </c>
      <c r="E278" s="2">
        <v>89.9</v>
      </c>
      <c r="F278" s="2">
        <v>32</v>
      </c>
      <c r="G278" s="2">
        <v>0</v>
      </c>
      <c r="H278" s="2">
        <v>0</v>
      </c>
      <c r="I278" s="2">
        <v>5.0999999999999996</v>
      </c>
      <c r="J278" s="2">
        <v>27</v>
      </c>
      <c r="K278" s="2">
        <v>1213</v>
      </c>
      <c r="L278" s="2">
        <v>1822</v>
      </c>
    </row>
    <row r="279" spans="1:12" ht="16.5" thickBot="1" x14ac:dyDescent="0.3">
      <c r="A279" s="2" t="s">
        <v>325</v>
      </c>
      <c r="B279" s="2">
        <v>0.2</v>
      </c>
      <c r="C279" s="2">
        <v>0.2</v>
      </c>
      <c r="D279" s="2">
        <v>0</v>
      </c>
      <c r="E279" s="2">
        <v>89.9</v>
      </c>
      <c r="F279" s="2">
        <v>32</v>
      </c>
      <c r="G279" s="2">
        <v>0</v>
      </c>
      <c r="H279" s="2">
        <v>0</v>
      </c>
      <c r="I279" s="2">
        <v>5.2</v>
      </c>
      <c r="J279" s="2">
        <v>27</v>
      </c>
      <c r="K279" s="2">
        <v>1288</v>
      </c>
      <c r="L279" s="2">
        <v>1897</v>
      </c>
    </row>
    <row r="280" spans="1:12" ht="16.5" thickBot="1" x14ac:dyDescent="0.3">
      <c r="A280" s="2" t="s">
        <v>326</v>
      </c>
      <c r="B280" s="2">
        <v>0.2</v>
      </c>
      <c r="C280" s="2">
        <v>0.2</v>
      </c>
      <c r="D280" s="2">
        <v>0</v>
      </c>
      <c r="E280" s="2">
        <v>89.9</v>
      </c>
      <c r="F280" s="2">
        <v>32</v>
      </c>
      <c r="G280" s="2">
        <v>0</v>
      </c>
      <c r="H280" s="2">
        <v>0</v>
      </c>
      <c r="I280" s="2">
        <v>4.8</v>
      </c>
      <c r="J280" s="2">
        <v>27</v>
      </c>
      <c r="K280" s="2">
        <v>1375</v>
      </c>
      <c r="L280" s="2">
        <v>1984</v>
      </c>
    </row>
    <row r="281" spans="1:12" ht="16.5" thickBot="1" x14ac:dyDescent="0.3">
      <c r="A281" s="2" t="s">
        <v>327</v>
      </c>
      <c r="B281" s="2">
        <v>0.1</v>
      </c>
      <c r="C281" s="2">
        <v>0.2</v>
      </c>
      <c r="D281" s="2">
        <v>0</v>
      </c>
      <c r="E281" s="2">
        <v>89.9</v>
      </c>
      <c r="F281" s="2">
        <v>32</v>
      </c>
      <c r="G281" s="2">
        <v>0</v>
      </c>
      <c r="H281" s="2">
        <v>0</v>
      </c>
      <c r="I281" s="2">
        <v>4.9000000000000004</v>
      </c>
      <c r="J281" s="2">
        <v>27</v>
      </c>
      <c r="K281" s="2">
        <v>1524</v>
      </c>
      <c r="L281" s="2">
        <v>2133</v>
      </c>
    </row>
    <row r="282" spans="1:12" ht="16.5" thickBot="1" x14ac:dyDescent="0.3">
      <c r="A282" s="2" t="s">
        <v>328</v>
      </c>
      <c r="B282" s="2">
        <v>0.1</v>
      </c>
      <c r="C282" s="2">
        <v>0.2</v>
      </c>
      <c r="D282" s="2">
        <v>0</v>
      </c>
      <c r="E282" s="2">
        <v>89.9</v>
      </c>
      <c r="F282" s="2">
        <v>32</v>
      </c>
      <c r="G282" s="2">
        <v>0</v>
      </c>
      <c r="H282" s="2">
        <v>0</v>
      </c>
      <c r="I282" s="2">
        <v>4.5999999999999996</v>
      </c>
      <c r="J282" s="2">
        <v>27</v>
      </c>
      <c r="K282" s="2">
        <v>1652</v>
      </c>
      <c r="L282" s="2">
        <v>2261</v>
      </c>
    </row>
    <row r="283" spans="1:12" ht="16.5" thickBot="1" x14ac:dyDescent="0.3">
      <c r="A283" s="2" t="s">
        <v>329</v>
      </c>
      <c r="B283" s="2">
        <v>0.2</v>
      </c>
      <c r="C283" s="2">
        <v>0.2</v>
      </c>
      <c r="D283" s="2">
        <v>0</v>
      </c>
      <c r="E283" s="2">
        <v>89.9</v>
      </c>
      <c r="F283" s="2">
        <v>32</v>
      </c>
      <c r="G283" s="2">
        <v>0</v>
      </c>
      <c r="H283" s="2">
        <v>0</v>
      </c>
      <c r="I283" s="2">
        <v>4.5</v>
      </c>
      <c r="J283" s="2">
        <v>27</v>
      </c>
      <c r="K283" s="2">
        <v>1801</v>
      </c>
      <c r="L283" s="2">
        <v>2410</v>
      </c>
    </row>
    <row r="284" spans="1:12" ht="16.5" thickBot="1" x14ac:dyDescent="0.3">
      <c r="A284" s="2" t="s">
        <v>330</v>
      </c>
      <c r="B284" s="2">
        <v>0.1</v>
      </c>
      <c r="C284" s="2">
        <v>0.2</v>
      </c>
      <c r="D284" s="2">
        <v>0</v>
      </c>
      <c r="E284" s="2">
        <v>89.9</v>
      </c>
      <c r="F284" s="2">
        <v>32</v>
      </c>
      <c r="G284" s="2">
        <v>0</v>
      </c>
      <c r="H284" s="2">
        <v>0</v>
      </c>
      <c r="I284" s="2">
        <v>4.5999999999999996</v>
      </c>
      <c r="J284" s="2">
        <v>27</v>
      </c>
      <c r="K284" s="2">
        <v>1874</v>
      </c>
      <c r="L284" s="2">
        <v>2483</v>
      </c>
    </row>
    <row r="285" spans="1:12" ht="16.5" thickBot="1" x14ac:dyDescent="0.3">
      <c r="A285" s="2" t="s">
        <v>331</v>
      </c>
      <c r="B285" s="2">
        <v>0.1</v>
      </c>
      <c r="C285" s="2">
        <v>0.1</v>
      </c>
      <c r="D285" s="2">
        <v>0</v>
      </c>
      <c r="E285" s="2">
        <v>89.9</v>
      </c>
      <c r="F285" s="2">
        <v>32</v>
      </c>
      <c r="G285" s="2">
        <v>0</v>
      </c>
      <c r="H285" s="2">
        <v>0</v>
      </c>
      <c r="I285" s="2">
        <v>4.3</v>
      </c>
      <c r="J285" s="2">
        <v>27</v>
      </c>
      <c r="K285" s="2">
        <v>2044</v>
      </c>
      <c r="L285" s="2">
        <v>2653</v>
      </c>
    </row>
    <row r="286" spans="1:12" ht="16.5" thickBot="1" x14ac:dyDescent="0.3">
      <c r="A286" s="2" t="s">
        <v>332</v>
      </c>
      <c r="B286" s="2">
        <v>0.2</v>
      </c>
      <c r="C286" s="2">
        <v>0.2</v>
      </c>
      <c r="D286" s="2">
        <v>0</v>
      </c>
      <c r="E286" s="2">
        <v>89.9</v>
      </c>
      <c r="F286" s="2">
        <v>32</v>
      </c>
      <c r="G286" s="2">
        <v>0</v>
      </c>
      <c r="H286" s="2">
        <v>0</v>
      </c>
      <c r="I286" s="2">
        <v>4.7</v>
      </c>
      <c r="J286" s="2">
        <v>27</v>
      </c>
      <c r="K286" s="2">
        <v>2221</v>
      </c>
      <c r="L286" s="2">
        <v>2830</v>
      </c>
    </row>
    <row r="287" spans="1:12" ht="16.5" thickBot="1" x14ac:dyDescent="0.3">
      <c r="A287" s="2" t="s">
        <v>333</v>
      </c>
      <c r="B287" s="2">
        <v>0.2</v>
      </c>
      <c r="C287" s="2">
        <v>0.2</v>
      </c>
      <c r="D287" s="2">
        <v>0</v>
      </c>
      <c r="E287" s="2">
        <v>89.9</v>
      </c>
      <c r="F287" s="2">
        <v>32</v>
      </c>
      <c r="G287" s="2">
        <v>0</v>
      </c>
      <c r="H287" s="2">
        <v>0</v>
      </c>
      <c r="I287" s="2">
        <v>4.9000000000000004</v>
      </c>
      <c r="J287" s="2">
        <v>27</v>
      </c>
      <c r="K287" s="2">
        <v>2387</v>
      </c>
      <c r="L287" s="2">
        <v>2996</v>
      </c>
    </row>
    <row r="288" spans="1:12" ht="16.5" thickBot="1" x14ac:dyDescent="0.3">
      <c r="A288" s="2" t="s">
        <v>334</v>
      </c>
      <c r="B288" s="2">
        <v>0.2</v>
      </c>
      <c r="C288" s="2">
        <v>0.2</v>
      </c>
      <c r="D288" s="2">
        <v>0</v>
      </c>
      <c r="E288" s="2">
        <v>89.9</v>
      </c>
      <c r="F288" s="2">
        <v>32</v>
      </c>
      <c r="G288" s="2">
        <v>0</v>
      </c>
      <c r="H288" s="2">
        <v>0</v>
      </c>
      <c r="I288" s="2">
        <v>4.5999999999999996</v>
      </c>
      <c r="J288" s="2">
        <v>27</v>
      </c>
      <c r="K288" s="2">
        <v>2555</v>
      </c>
      <c r="L288" s="2">
        <v>3164</v>
      </c>
    </row>
    <row r="289" spans="1:13" ht="16.5" thickBot="1" x14ac:dyDescent="0.3">
      <c r="A289" s="2" t="s">
        <v>335</v>
      </c>
      <c r="B289" s="2">
        <v>0.2</v>
      </c>
      <c r="C289" s="2">
        <v>0.2</v>
      </c>
      <c r="D289" s="2">
        <v>0</v>
      </c>
      <c r="E289" s="2">
        <v>89.9</v>
      </c>
      <c r="F289" s="2">
        <v>32</v>
      </c>
      <c r="G289" s="2">
        <v>0</v>
      </c>
      <c r="H289" s="2">
        <v>0</v>
      </c>
      <c r="I289" s="2">
        <v>4.8</v>
      </c>
      <c r="J289" s="2">
        <v>27</v>
      </c>
      <c r="K289" s="2">
        <v>2687</v>
      </c>
      <c r="L289" s="2">
        <v>3296</v>
      </c>
    </row>
    <row r="290" spans="1:13" ht="16.5" thickBot="1" x14ac:dyDescent="0.3">
      <c r="A290" s="2" t="s">
        <v>336</v>
      </c>
      <c r="B290" s="2">
        <v>0.2</v>
      </c>
      <c r="C290" s="2">
        <v>0.2</v>
      </c>
      <c r="D290" s="2">
        <v>0</v>
      </c>
      <c r="E290" s="2">
        <v>89.9</v>
      </c>
      <c r="F290" s="2">
        <v>32</v>
      </c>
      <c r="G290" s="2">
        <v>0</v>
      </c>
      <c r="H290" s="2">
        <v>0</v>
      </c>
      <c r="I290" s="2">
        <v>4.4000000000000004</v>
      </c>
      <c r="J290" s="2">
        <v>27</v>
      </c>
      <c r="K290" s="2">
        <v>2810</v>
      </c>
      <c r="L290" s="2">
        <v>3419</v>
      </c>
    </row>
    <row r="291" spans="1:13" ht="16.5" thickBot="1" x14ac:dyDescent="0.3">
      <c r="A291" s="2" t="s">
        <v>337</v>
      </c>
      <c r="B291" s="2">
        <v>0.2</v>
      </c>
      <c r="C291" s="2">
        <v>0.2</v>
      </c>
      <c r="D291" s="2">
        <v>0</v>
      </c>
      <c r="E291" s="2">
        <v>89.9</v>
      </c>
      <c r="F291" s="2">
        <v>32</v>
      </c>
      <c r="G291" s="2">
        <v>0</v>
      </c>
      <c r="H291" s="2">
        <v>0</v>
      </c>
      <c r="I291" s="2">
        <v>4.3</v>
      </c>
      <c r="J291" s="2">
        <v>27</v>
      </c>
      <c r="K291" s="2">
        <v>2942</v>
      </c>
      <c r="L291" s="2">
        <v>3551</v>
      </c>
    </row>
    <row r="292" spans="1:13" ht="16.5" thickBot="1" x14ac:dyDescent="0.3">
      <c r="A292" s="2" t="s">
        <v>338</v>
      </c>
      <c r="B292" s="2">
        <v>0.2</v>
      </c>
      <c r="C292" s="2">
        <v>0.1</v>
      </c>
      <c r="D292" s="2">
        <v>0</v>
      </c>
      <c r="E292" s="2">
        <v>89.9</v>
      </c>
      <c r="F292" s="2">
        <v>32</v>
      </c>
      <c r="G292" s="2">
        <v>0</v>
      </c>
      <c r="H292" s="2">
        <v>0</v>
      </c>
      <c r="I292" s="2">
        <v>5.0999999999999996</v>
      </c>
      <c r="J292" s="2">
        <v>27</v>
      </c>
      <c r="K292" s="2">
        <v>3066</v>
      </c>
      <c r="L292" s="2">
        <v>3675</v>
      </c>
    </row>
    <row r="293" spans="1:13" ht="16.5" thickBot="1" x14ac:dyDescent="0.3">
      <c r="A293" s="2" t="s">
        <v>339</v>
      </c>
      <c r="B293" s="2">
        <v>0.2</v>
      </c>
      <c r="C293" s="2">
        <v>0.2</v>
      </c>
      <c r="D293" s="2">
        <v>0</v>
      </c>
      <c r="E293" s="2">
        <v>89.9</v>
      </c>
      <c r="F293" s="2">
        <v>32</v>
      </c>
      <c r="G293" s="2">
        <v>0</v>
      </c>
      <c r="H293" s="2">
        <v>0</v>
      </c>
      <c r="I293" s="2">
        <v>4.5999999999999996</v>
      </c>
      <c r="J293" s="2">
        <v>27</v>
      </c>
      <c r="K293" s="2">
        <v>3243</v>
      </c>
      <c r="L293" s="2">
        <v>3852</v>
      </c>
    </row>
    <row r="294" spans="1:13" ht="16.5" thickBot="1" x14ac:dyDescent="0.3">
      <c r="A294" s="2" t="s">
        <v>340</v>
      </c>
      <c r="B294" s="2">
        <v>0.2</v>
      </c>
      <c r="C294" s="2">
        <v>0.2</v>
      </c>
      <c r="D294" s="2">
        <v>0</v>
      </c>
      <c r="E294" s="2">
        <v>89.9</v>
      </c>
      <c r="F294" s="2">
        <v>32</v>
      </c>
      <c r="G294" s="2">
        <v>0</v>
      </c>
      <c r="H294" s="2">
        <v>0</v>
      </c>
      <c r="I294" s="2">
        <v>4.3</v>
      </c>
      <c r="J294" s="2">
        <v>27</v>
      </c>
      <c r="K294" s="2">
        <v>3408</v>
      </c>
      <c r="L294" s="2">
        <v>4017</v>
      </c>
    </row>
    <row r="295" spans="1:13" ht="16.5" thickBot="1" x14ac:dyDescent="0.3">
      <c r="A295" s="2" t="s">
        <v>341</v>
      </c>
      <c r="B295" s="2">
        <v>0.2</v>
      </c>
      <c r="C295" s="2">
        <v>0.2</v>
      </c>
      <c r="D295" s="2">
        <v>0</v>
      </c>
      <c r="E295" s="2">
        <v>89.9</v>
      </c>
      <c r="F295" s="2">
        <v>32</v>
      </c>
      <c r="G295" s="2">
        <v>0</v>
      </c>
      <c r="H295" s="2">
        <v>0</v>
      </c>
      <c r="I295" s="2">
        <v>4.2</v>
      </c>
      <c r="J295" s="2">
        <v>27</v>
      </c>
      <c r="K295" s="2">
        <v>3560</v>
      </c>
      <c r="L295" s="2">
        <v>4169</v>
      </c>
    </row>
    <row r="296" spans="1:13" ht="16.5" thickBot="1" x14ac:dyDescent="0.3">
      <c r="A296" s="2" t="s">
        <v>342</v>
      </c>
      <c r="B296" s="2">
        <v>0.2</v>
      </c>
      <c r="C296" s="2">
        <v>0.2</v>
      </c>
      <c r="D296" s="2">
        <v>0</v>
      </c>
      <c r="E296" s="2">
        <v>89.9</v>
      </c>
      <c r="F296" s="2">
        <v>32</v>
      </c>
      <c r="G296" s="2">
        <v>0</v>
      </c>
      <c r="H296" s="2">
        <v>0</v>
      </c>
      <c r="I296" s="2">
        <v>4.2</v>
      </c>
      <c r="J296" s="2">
        <v>27</v>
      </c>
      <c r="K296" s="2">
        <v>3706</v>
      </c>
      <c r="L296" s="2">
        <v>4315</v>
      </c>
    </row>
    <row r="297" spans="1:13" ht="16.5" thickBot="1" x14ac:dyDescent="0.3">
      <c r="A297" s="2" t="s">
        <v>343</v>
      </c>
      <c r="B297" s="2">
        <v>0.2</v>
      </c>
      <c r="C297" s="2">
        <v>0.1</v>
      </c>
      <c r="D297" s="2">
        <v>0</v>
      </c>
      <c r="E297" s="2">
        <v>89.9</v>
      </c>
      <c r="F297" s="2">
        <v>31</v>
      </c>
      <c r="G297" s="2">
        <v>0</v>
      </c>
      <c r="H297" s="2">
        <v>0</v>
      </c>
      <c r="I297" s="2">
        <v>4.8</v>
      </c>
      <c r="J297" s="2">
        <v>27</v>
      </c>
      <c r="K297" s="2">
        <v>3874</v>
      </c>
      <c r="L297" s="2">
        <v>4483</v>
      </c>
      <c r="M297" t="s">
        <v>419</v>
      </c>
    </row>
    <row r="298" spans="1:13" ht="16.5" thickBot="1" x14ac:dyDescent="0.3">
      <c r="A298" s="2" t="s">
        <v>344</v>
      </c>
      <c r="B298" s="2">
        <v>25.6</v>
      </c>
      <c r="C298" s="2">
        <v>25.8</v>
      </c>
      <c r="D298" s="2">
        <v>0</v>
      </c>
      <c r="E298" s="2">
        <v>89.9</v>
      </c>
      <c r="F298" s="2">
        <v>31</v>
      </c>
      <c r="G298" s="2">
        <v>0</v>
      </c>
      <c r="H298" s="2">
        <v>0</v>
      </c>
      <c r="I298" s="2">
        <v>43.7</v>
      </c>
      <c r="J298" s="2">
        <v>27</v>
      </c>
      <c r="K298" s="2">
        <v>4047</v>
      </c>
      <c r="L298" s="2">
        <v>4656</v>
      </c>
      <c r="M298" s="3">
        <v>0</v>
      </c>
    </row>
    <row r="299" spans="1:13" ht="16.5" thickBot="1" x14ac:dyDescent="0.3">
      <c r="A299" s="2" t="s">
        <v>345</v>
      </c>
      <c r="B299" s="2">
        <v>25.8</v>
      </c>
      <c r="C299" s="2">
        <v>25.9</v>
      </c>
      <c r="D299" s="2">
        <v>10</v>
      </c>
      <c r="E299" s="2">
        <v>89.7</v>
      </c>
      <c r="F299" s="2">
        <v>31</v>
      </c>
      <c r="G299" s="2">
        <v>87</v>
      </c>
      <c r="H299" s="2">
        <v>87</v>
      </c>
      <c r="I299" s="2">
        <v>141.6</v>
      </c>
      <c r="J299" s="2">
        <v>27</v>
      </c>
      <c r="K299" s="2">
        <v>4204</v>
      </c>
      <c r="L299" s="2">
        <v>4813</v>
      </c>
      <c r="M299">
        <f>(K299-4047)/1000</f>
        <v>0.157</v>
      </c>
    </row>
    <row r="300" spans="1:13" ht="16.5" thickBot="1" x14ac:dyDescent="0.3">
      <c r="A300" s="2" t="s">
        <v>346</v>
      </c>
      <c r="B300" s="2">
        <v>25.8</v>
      </c>
      <c r="C300" s="2">
        <v>25.8</v>
      </c>
      <c r="D300" s="2">
        <v>140</v>
      </c>
      <c r="E300" s="2">
        <v>89.7</v>
      </c>
      <c r="F300" s="2">
        <v>31</v>
      </c>
      <c r="G300" s="2">
        <v>600</v>
      </c>
      <c r="H300" s="2">
        <v>615</v>
      </c>
      <c r="I300" s="2">
        <v>154.4</v>
      </c>
      <c r="J300" s="2">
        <v>27</v>
      </c>
      <c r="K300" s="2">
        <v>4350</v>
      </c>
      <c r="L300" s="2">
        <v>4959</v>
      </c>
      <c r="M300">
        <f t="shared" ref="M300:M314" si="5">(K300-4047)/1000</f>
        <v>0.30299999999999999</v>
      </c>
    </row>
    <row r="301" spans="1:13" ht="16.5" thickBot="1" x14ac:dyDescent="0.3">
      <c r="A301" s="2" t="s">
        <v>347</v>
      </c>
      <c r="B301" s="2">
        <v>25.8</v>
      </c>
      <c r="C301" s="2">
        <v>25.9</v>
      </c>
      <c r="D301" s="2">
        <v>362</v>
      </c>
      <c r="E301" s="2">
        <v>89.9</v>
      </c>
      <c r="F301" s="2">
        <v>31</v>
      </c>
      <c r="G301" s="2">
        <v>1025</v>
      </c>
      <c r="H301" s="2">
        <v>1113</v>
      </c>
      <c r="I301" s="2">
        <v>131.30000000000001</v>
      </c>
      <c r="J301" s="2">
        <v>27</v>
      </c>
      <c r="K301" s="2">
        <v>4488</v>
      </c>
      <c r="L301" s="2">
        <v>5097</v>
      </c>
      <c r="M301">
        <f t="shared" si="5"/>
        <v>0.441</v>
      </c>
    </row>
    <row r="302" spans="1:13" ht="16.5" thickBot="1" x14ac:dyDescent="0.3">
      <c r="A302" s="2" t="s">
        <v>348</v>
      </c>
      <c r="B302" s="2">
        <v>25.8</v>
      </c>
      <c r="C302" s="2">
        <v>25.8</v>
      </c>
      <c r="D302" s="2">
        <v>700</v>
      </c>
      <c r="E302" s="2">
        <v>89.7</v>
      </c>
      <c r="F302" s="2">
        <v>31</v>
      </c>
      <c r="G302" s="2">
        <v>1523</v>
      </c>
      <c r="H302" s="2">
        <v>1508</v>
      </c>
      <c r="I302" s="2">
        <v>118.3</v>
      </c>
      <c r="J302" s="2">
        <v>27</v>
      </c>
      <c r="K302" s="2">
        <v>4654</v>
      </c>
      <c r="L302" s="2">
        <v>5263</v>
      </c>
      <c r="M302">
        <f t="shared" si="5"/>
        <v>0.60699999999999998</v>
      </c>
    </row>
    <row r="303" spans="1:13" ht="16.5" thickBot="1" x14ac:dyDescent="0.3">
      <c r="A303" s="2" t="s">
        <v>349</v>
      </c>
      <c r="B303" s="2">
        <v>25.8</v>
      </c>
      <c r="C303" s="2">
        <v>25.8</v>
      </c>
      <c r="D303" s="2">
        <v>1131</v>
      </c>
      <c r="E303" s="2">
        <v>89.7</v>
      </c>
      <c r="F303" s="2">
        <v>31</v>
      </c>
      <c r="G303" s="2">
        <v>1875</v>
      </c>
      <c r="H303" s="2">
        <v>1889</v>
      </c>
      <c r="I303" s="2">
        <v>114.9</v>
      </c>
      <c r="J303" s="2">
        <v>27</v>
      </c>
      <c r="K303" s="2">
        <v>4832</v>
      </c>
      <c r="L303" s="2">
        <v>5441</v>
      </c>
      <c r="M303">
        <f t="shared" si="5"/>
        <v>0.78500000000000003</v>
      </c>
    </row>
    <row r="304" spans="1:13" ht="16.5" thickBot="1" x14ac:dyDescent="0.3">
      <c r="A304" s="2" t="s">
        <v>350</v>
      </c>
      <c r="B304" s="2">
        <v>25.8</v>
      </c>
      <c r="C304" s="2">
        <v>25.8</v>
      </c>
      <c r="D304" s="2">
        <v>1474</v>
      </c>
      <c r="E304" s="2">
        <v>89.6</v>
      </c>
      <c r="F304" s="2">
        <v>32</v>
      </c>
      <c r="G304" s="2">
        <v>2197</v>
      </c>
      <c r="H304" s="2">
        <v>2182</v>
      </c>
      <c r="I304" s="2">
        <v>116</v>
      </c>
      <c r="J304" s="2">
        <v>27</v>
      </c>
      <c r="K304" s="2">
        <v>5007</v>
      </c>
      <c r="L304" s="2">
        <v>5616</v>
      </c>
      <c r="M304">
        <f t="shared" si="5"/>
        <v>0.96</v>
      </c>
    </row>
    <row r="305" spans="1:13" ht="16.5" thickBot="1" x14ac:dyDescent="0.3">
      <c r="A305" s="2" t="s">
        <v>351</v>
      </c>
      <c r="B305" s="2">
        <v>25.8</v>
      </c>
      <c r="C305" s="2">
        <v>25.9</v>
      </c>
      <c r="D305" s="2">
        <v>1773</v>
      </c>
      <c r="E305" s="2">
        <v>89.7</v>
      </c>
      <c r="F305" s="2">
        <v>32</v>
      </c>
      <c r="G305" s="2">
        <v>2373</v>
      </c>
      <c r="H305" s="2">
        <v>2373</v>
      </c>
      <c r="I305" s="2">
        <v>114.9</v>
      </c>
      <c r="J305" s="2">
        <v>27</v>
      </c>
      <c r="K305" s="2">
        <v>5167</v>
      </c>
      <c r="L305" s="2">
        <v>5776</v>
      </c>
      <c r="M305">
        <f>(K305-4047)/1000</f>
        <v>1.1200000000000001</v>
      </c>
    </row>
    <row r="306" spans="1:13" ht="16.5" thickBot="1" x14ac:dyDescent="0.3">
      <c r="A306" s="2" t="s">
        <v>352</v>
      </c>
      <c r="B306" s="2">
        <v>25.8</v>
      </c>
      <c r="C306" s="2">
        <v>25.9</v>
      </c>
      <c r="D306" s="2">
        <v>2059</v>
      </c>
      <c r="E306" s="2">
        <v>89.7</v>
      </c>
      <c r="F306" s="2">
        <v>32</v>
      </c>
      <c r="G306" s="2">
        <v>2490</v>
      </c>
      <c r="H306" s="2">
        <v>2490</v>
      </c>
      <c r="I306" s="2">
        <v>116.3</v>
      </c>
      <c r="J306" s="2">
        <v>27</v>
      </c>
      <c r="K306" s="2">
        <v>5342</v>
      </c>
      <c r="L306" s="2">
        <v>5951</v>
      </c>
      <c r="M306">
        <f t="shared" si="5"/>
        <v>1.2949999999999999</v>
      </c>
    </row>
    <row r="307" spans="1:13" ht="16.5" thickBot="1" x14ac:dyDescent="0.3">
      <c r="A307" s="2" t="s">
        <v>353</v>
      </c>
      <c r="B307" s="2">
        <v>25.8</v>
      </c>
      <c r="C307" s="2">
        <v>25.8</v>
      </c>
      <c r="D307" s="2">
        <v>2238</v>
      </c>
      <c r="E307" s="2">
        <v>89.6</v>
      </c>
      <c r="F307" s="2">
        <v>32</v>
      </c>
      <c r="G307" s="2">
        <v>2563</v>
      </c>
      <c r="H307" s="2">
        <v>2563</v>
      </c>
      <c r="I307" s="2">
        <v>116.6</v>
      </c>
      <c r="J307" s="2">
        <v>27</v>
      </c>
      <c r="K307" s="2">
        <v>5497</v>
      </c>
      <c r="L307" s="2">
        <v>6106</v>
      </c>
      <c r="M307">
        <f>(K307-4047)/1000</f>
        <v>1.45</v>
      </c>
    </row>
    <row r="308" spans="1:13" ht="16.5" thickBot="1" x14ac:dyDescent="0.3">
      <c r="A308" s="2" t="s">
        <v>354</v>
      </c>
      <c r="B308" s="2">
        <v>25.8</v>
      </c>
      <c r="C308" s="2">
        <v>25.8</v>
      </c>
      <c r="D308" s="2">
        <v>2371</v>
      </c>
      <c r="E308" s="2">
        <v>89.6</v>
      </c>
      <c r="F308" s="2">
        <v>32</v>
      </c>
      <c r="G308" s="2">
        <v>2607</v>
      </c>
      <c r="H308" s="2">
        <v>2607</v>
      </c>
      <c r="I308" s="2">
        <v>117.4</v>
      </c>
      <c r="J308" s="2">
        <v>27</v>
      </c>
      <c r="K308" s="2">
        <v>5661</v>
      </c>
      <c r="L308" s="2">
        <v>6270</v>
      </c>
      <c r="M308">
        <f t="shared" si="5"/>
        <v>1.6140000000000001</v>
      </c>
    </row>
    <row r="309" spans="1:13" ht="16.5" thickBot="1" x14ac:dyDescent="0.3">
      <c r="A309" s="2" t="s">
        <v>355</v>
      </c>
      <c r="B309" s="2">
        <v>25.8</v>
      </c>
      <c r="C309" s="2">
        <v>25.9</v>
      </c>
      <c r="D309" s="2">
        <v>2433</v>
      </c>
      <c r="E309" s="2">
        <v>89.7</v>
      </c>
      <c r="F309" s="2">
        <v>32</v>
      </c>
      <c r="G309" s="2">
        <v>2622</v>
      </c>
      <c r="H309" s="2">
        <v>2622</v>
      </c>
      <c r="I309" s="2">
        <v>116.8</v>
      </c>
      <c r="J309" s="2">
        <v>27</v>
      </c>
      <c r="K309" s="2">
        <v>5769</v>
      </c>
      <c r="L309" s="2">
        <v>6378</v>
      </c>
      <c r="M309">
        <f t="shared" si="5"/>
        <v>1.722</v>
      </c>
    </row>
    <row r="310" spans="1:13" ht="16.5" thickBot="1" x14ac:dyDescent="0.3">
      <c r="A310" s="2" t="s">
        <v>356</v>
      </c>
      <c r="B310" s="2">
        <v>25.8</v>
      </c>
      <c r="C310" s="2">
        <v>25.8</v>
      </c>
      <c r="D310" s="2">
        <v>2500</v>
      </c>
      <c r="E310" s="2">
        <v>89.7</v>
      </c>
      <c r="F310" s="2">
        <v>32</v>
      </c>
      <c r="G310" s="2">
        <v>2666</v>
      </c>
      <c r="H310" s="2">
        <v>2666</v>
      </c>
      <c r="I310" s="2">
        <v>116.4</v>
      </c>
      <c r="J310" s="2">
        <v>27</v>
      </c>
      <c r="K310" s="2">
        <v>5906</v>
      </c>
      <c r="L310" s="2">
        <v>6515</v>
      </c>
      <c r="M310">
        <f t="shared" si="5"/>
        <v>1.859</v>
      </c>
    </row>
    <row r="311" spans="1:13" ht="16.5" thickBot="1" x14ac:dyDescent="0.3">
      <c r="A311" s="2" t="s">
        <v>357</v>
      </c>
      <c r="B311" s="2">
        <v>25.8</v>
      </c>
      <c r="C311" s="2">
        <v>25.8</v>
      </c>
      <c r="D311" s="2">
        <v>2564</v>
      </c>
      <c r="E311" s="2">
        <v>89.6</v>
      </c>
      <c r="F311" s="2">
        <v>32</v>
      </c>
      <c r="G311" s="2">
        <v>2680</v>
      </c>
      <c r="H311" s="2">
        <v>2666</v>
      </c>
      <c r="I311" s="2">
        <v>115.6</v>
      </c>
      <c r="J311" s="2">
        <v>27</v>
      </c>
      <c r="K311" s="2">
        <v>6035</v>
      </c>
      <c r="L311" s="2">
        <v>6644</v>
      </c>
      <c r="M311">
        <f t="shared" si="5"/>
        <v>1.988</v>
      </c>
    </row>
    <row r="312" spans="1:13" ht="16.5" thickBot="1" x14ac:dyDescent="0.3">
      <c r="A312" s="2" t="s">
        <v>358</v>
      </c>
      <c r="B312" s="2">
        <v>25.8</v>
      </c>
      <c r="C312" s="2">
        <v>25.8</v>
      </c>
      <c r="D312" s="2">
        <v>2610</v>
      </c>
      <c r="E312" s="2">
        <v>89.7</v>
      </c>
      <c r="F312" s="2">
        <v>32</v>
      </c>
      <c r="G312" s="2">
        <v>2695</v>
      </c>
      <c r="H312" s="2">
        <v>2695</v>
      </c>
      <c r="I312" s="2">
        <v>116.1</v>
      </c>
      <c r="J312" s="2">
        <v>27</v>
      </c>
      <c r="K312" s="2">
        <v>6196</v>
      </c>
      <c r="L312" s="2">
        <v>6805</v>
      </c>
      <c r="M312">
        <f t="shared" si="5"/>
        <v>2.149</v>
      </c>
    </row>
    <row r="313" spans="1:13" ht="16.5" thickBot="1" x14ac:dyDescent="0.3">
      <c r="A313" s="2" t="s">
        <v>359</v>
      </c>
      <c r="B313" s="2">
        <v>25.8</v>
      </c>
      <c r="C313" s="2">
        <v>25.9</v>
      </c>
      <c r="D313" s="2">
        <v>2641</v>
      </c>
      <c r="E313" s="2">
        <v>89.6</v>
      </c>
      <c r="F313" s="2">
        <v>32</v>
      </c>
      <c r="G313" s="2">
        <v>2680</v>
      </c>
      <c r="H313" s="2">
        <v>2695</v>
      </c>
      <c r="I313" s="2">
        <v>114.2</v>
      </c>
      <c r="J313" s="2">
        <v>27</v>
      </c>
      <c r="K313" s="2">
        <v>6364</v>
      </c>
      <c r="L313" s="2">
        <v>6973</v>
      </c>
      <c r="M313">
        <f t="shared" si="5"/>
        <v>2.3170000000000002</v>
      </c>
    </row>
    <row r="314" spans="1:13" ht="16.5" thickBot="1" x14ac:dyDescent="0.3">
      <c r="A314" s="2" t="s">
        <v>360</v>
      </c>
      <c r="B314" s="2">
        <v>25.8</v>
      </c>
      <c r="C314" s="2">
        <v>25.9</v>
      </c>
      <c r="D314" s="2">
        <v>2661</v>
      </c>
      <c r="E314" s="2">
        <v>89.7</v>
      </c>
      <c r="F314" s="2">
        <v>31</v>
      </c>
      <c r="G314" s="2">
        <v>2695</v>
      </c>
      <c r="H314" s="2">
        <v>2695</v>
      </c>
      <c r="I314" s="2">
        <v>115</v>
      </c>
      <c r="J314" s="2">
        <v>27</v>
      </c>
      <c r="K314" s="2">
        <v>6532</v>
      </c>
      <c r="L314" s="2">
        <v>7141</v>
      </c>
      <c r="M314">
        <f t="shared" si="5"/>
        <v>2.4849999999999999</v>
      </c>
    </row>
    <row r="315" spans="1:13" ht="16.5" thickBot="1" x14ac:dyDescent="0.3">
      <c r="A315" s="2" t="s">
        <v>361</v>
      </c>
      <c r="B315" s="2">
        <v>25.8</v>
      </c>
      <c r="C315" s="2">
        <v>25.8</v>
      </c>
      <c r="D315" s="2">
        <v>2676</v>
      </c>
      <c r="E315" s="2">
        <v>89.6</v>
      </c>
      <c r="F315" s="2">
        <v>31</v>
      </c>
      <c r="G315" s="2">
        <v>2709</v>
      </c>
      <c r="H315" s="2">
        <v>2695</v>
      </c>
      <c r="I315" s="2">
        <v>115.6</v>
      </c>
      <c r="J315" s="2">
        <v>27</v>
      </c>
      <c r="K315" s="2">
        <v>6695</v>
      </c>
      <c r="L315" s="2">
        <v>7304</v>
      </c>
    </row>
    <row r="316" spans="1:13" ht="16.5" thickBot="1" x14ac:dyDescent="0.3">
      <c r="A316" s="2" t="s">
        <v>362</v>
      </c>
      <c r="B316" s="2">
        <v>25.8</v>
      </c>
      <c r="C316" s="2">
        <v>25.8</v>
      </c>
      <c r="D316" s="2">
        <v>2687</v>
      </c>
      <c r="E316" s="2">
        <v>89.6</v>
      </c>
      <c r="F316" s="2">
        <v>31</v>
      </c>
      <c r="G316" s="2">
        <v>2695</v>
      </c>
      <c r="H316" s="2">
        <v>2695</v>
      </c>
      <c r="I316" s="2">
        <v>116.2</v>
      </c>
      <c r="J316" s="2">
        <v>27</v>
      </c>
      <c r="K316" s="2">
        <v>6872</v>
      </c>
      <c r="L316" s="2">
        <v>7481</v>
      </c>
    </row>
    <row r="317" spans="1:13" ht="16.5" thickBot="1" x14ac:dyDescent="0.3">
      <c r="A317" s="2" t="s">
        <v>363</v>
      </c>
      <c r="B317" s="2">
        <v>25.8</v>
      </c>
      <c r="C317" s="2">
        <v>25.8</v>
      </c>
      <c r="D317" s="2">
        <v>2692</v>
      </c>
      <c r="E317" s="2">
        <v>89.6</v>
      </c>
      <c r="F317" s="2">
        <v>31</v>
      </c>
      <c r="G317" s="2">
        <v>2695</v>
      </c>
      <c r="H317" s="2">
        <v>2695</v>
      </c>
      <c r="I317" s="2">
        <v>116.5</v>
      </c>
      <c r="J317" s="2">
        <v>27</v>
      </c>
      <c r="K317" s="2">
        <v>7008</v>
      </c>
      <c r="L317" s="2">
        <v>7617</v>
      </c>
    </row>
    <row r="318" spans="1:13" ht="16.5" thickBot="1" x14ac:dyDescent="0.3">
      <c r="A318" s="2" t="s">
        <v>364</v>
      </c>
      <c r="B318" s="2">
        <v>25.8</v>
      </c>
      <c r="C318" s="2">
        <v>25.8</v>
      </c>
      <c r="D318" s="2">
        <v>2694</v>
      </c>
      <c r="E318" s="2">
        <v>89.7</v>
      </c>
      <c r="F318" s="2">
        <v>32</v>
      </c>
      <c r="G318" s="2">
        <v>2695</v>
      </c>
      <c r="H318" s="2">
        <v>2695</v>
      </c>
      <c r="I318" s="2">
        <v>116.1</v>
      </c>
      <c r="J318" s="2">
        <v>27</v>
      </c>
      <c r="K318" s="2">
        <v>7136</v>
      </c>
      <c r="L318" s="2">
        <v>7745</v>
      </c>
    </row>
    <row r="319" spans="1:13" ht="16.5" thickBot="1" x14ac:dyDescent="0.3">
      <c r="A319" s="2" t="s">
        <v>365</v>
      </c>
      <c r="B319" s="2">
        <v>25.8</v>
      </c>
      <c r="C319" s="2">
        <v>25.8</v>
      </c>
      <c r="D319" s="2">
        <v>2694</v>
      </c>
      <c r="E319" s="2">
        <v>89.7</v>
      </c>
      <c r="F319" s="2">
        <v>32</v>
      </c>
      <c r="G319" s="2">
        <v>2695</v>
      </c>
      <c r="H319" s="2">
        <v>2695</v>
      </c>
      <c r="I319" s="2">
        <v>116.6</v>
      </c>
      <c r="J319" s="2">
        <v>27</v>
      </c>
      <c r="K319" s="2">
        <v>7195</v>
      </c>
      <c r="L319" s="2">
        <v>7804</v>
      </c>
    </row>
    <row r="320" spans="1:13" ht="16.5" thickBot="1" x14ac:dyDescent="0.3">
      <c r="A320" s="2" t="s">
        <v>366</v>
      </c>
      <c r="B320" s="2">
        <v>25.8</v>
      </c>
      <c r="C320" s="2">
        <v>25.9</v>
      </c>
      <c r="D320" s="2">
        <v>2695</v>
      </c>
      <c r="E320" s="2">
        <v>89.9</v>
      </c>
      <c r="F320" s="2">
        <v>32</v>
      </c>
      <c r="G320" s="2">
        <v>2695</v>
      </c>
      <c r="H320" s="2">
        <v>2695</v>
      </c>
      <c r="I320" s="2">
        <v>115.5</v>
      </c>
      <c r="J320" s="2">
        <v>27</v>
      </c>
      <c r="K320" s="2">
        <v>7318</v>
      </c>
      <c r="L320" s="2">
        <v>7927</v>
      </c>
    </row>
    <row r="321" spans="1:12" ht="16.5" thickBot="1" x14ac:dyDescent="0.3">
      <c r="A321" s="2" t="s">
        <v>367</v>
      </c>
      <c r="B321" s="2">
        <v>25.8</v>
      </c>
      <c r="C321" s="2">
        <v>25.8</v>
      </c>
      <c r="D321" s="2">
        <v>2695</v>
      </c>
      <c r="E321" s="2">
        <v>89.7</v>
      </c>
      <c r="F321" s="2">
        <v>32</v>
      </c>
      <c r="G321" s="2">
        <v>2695</v>
      </c>
      <c r="H321" s="2">
        <v>2695</v>
      </c>
      <c r="I321" s="2">
        <v>116.4</v>
      </c>
      <c r="J321" s="2">
        <v>27</v>
      </c>
      <c r="K321" s="2">
        <v>7468</v>
      </c>
      <c r="L321" s="2">
        <v>8077</v>
      </c>
    </row>
    <row r="322" spans="1:12" ht="16.5" thickBot="1" x14ac:dyDescent="0.3">
      <c r="A322" s="2" t="s">
        <v>368</v>
      </c>
      <c r="B322" s="2">
        <v>25.8</v>
      </c>
      <c r="C322" s="2">
        <v>25.8</v>
      </c>
      <c r="D322" s="2">
        <v>2696</v>
      </c>
      <c r="E322" s="2">
        <v>89.7</v>
      </c>
      <c r="F322" s="2">
        <v>32</v>
      </c>
      <c r="G322" s="2">
        <v>2695</v>
      </c>
      <c r="H322" s="2">
        <v>2695</v>
      </c>
      <c r="I322" s="2">
        <v>116.8</v>
      </c>
      <c r="J322" s="2">
        <v>27</v>
      </c>
      <c r="K322" s="2">
        <v>7652</v>
      </c>
      <c r="L322" s="2">
        <v>8261</v>
      </c>
    </row>
    <row r="323" spans="1:12" ht="16.5" thickBot="1" x14ac:dyDescent="0.3">
      <c r="A323" s="2" t="s">
        <v>369</v>
      </c>
      <c r="B323" s="2">
        <v>25.8</v>
      </c>
      <c r="C323" s="2">
        <v>25.8</v>
      </c>
      <c r="D323" s="2">
        <v>2695</v>
      </c>
      <c r="E323" s="2">
        <v>89.6</v>
      </c>
      <c r="F323" s="2">
        <v>32</v>
      </c>
      <c r="G323" s="2">
        <v>2695</v>
      </c>
      <c r="H323" s="2">
        <v>2695</v>
      </c>
      <c r="I323" s="2">
        <v>116.1</v>
      </c>
      <c r="J323" s="2">
        <v>27</v>
      </c>
      <c r="K323" s="2">
        <v>7829</v>
      </c>
      <c r="L323" s="2">
        <v>8438</v>
      </c>
    </row>
    <row r="324" spans="1:12" ht="16.5" thickBot="1" x14ac:dyDescent="0.3">
      <c r="A324" s="2" t="s">
        <v>370</v>
      </c>
      <c r="B324" s="2">
        <v>25.8</v>
      </c>
      <c r="C324" s="2">
        <v>25.8</v>
      </c>
      <c r="D324" s="2">
        <v>2695</v>
      </c>
      <c r="E324" s="2">
        <v>89.7</v>
      </c>
      <c r="F324" s="2">
        <v>32</v>
      </c>
      <c r="G324" s="2">
        <v>2680</v>
      </c>
      <c r="H324" s="2">
        <v>2695</v>
      </c>
      <c r="I324" s="2">
        <v>116.6</v>
      </c>
      <c r="J324" s="2">
        <v>27</v>
      </c>
      <c r="K324" s="2">
        <v>7993</v>
      </c>
      <c r="L324" s="2">
        <v>8602</v>
      </c>
    </row>
    <row r="325" spans="1:12" ht="16.5" thickBot="1" x14ac:dyDescent="0.3">
      <c r="A325" s="2" t="s">
        <v>371</v>
      </c>
      <c r="B325" s="2">
        <v>25.8</v>
      </c>
      <c r="C325" s="2">
        <v>25.8</v>
      </c>
      <c r="D325" s="2">
        <v>2695</v>
      </c>
      <c r="E325" s="2">
        <v>89.7</v>
      </c>
      <c r="F325" s="2">
        <v>32</v>
      </c>
      <c r="G325" s="2">
        <v>2695</v>
      </c>
      <c r="H325" s="2">
        <v>2680</v>
      </c>
      <c r="I325" s="2">
        <v>116.2</v>
      </c>
      <c r="J325" s="2">
        <v>27</v>
      </c>
      <c r="K325" s="2">
        <v>8082</v>
      </c>
      <c r="L325" s="2">
        <v>8691</v>
      </c>
    </row>
    <row r="326" spans="1:12" ht="16.5" thickBot="1" x14ac:dyDescent="0.3">
      <c r="A326" s="2" t="s">
        <v>372</v>
      </c>
      <c r="B326" s="2">
        <v>25.8</v>
      </c>
      <c r="C326" s="2">
        <v>25.8</v>
      </c>
      <c r="D326" s="2">
        <v>2694</v>
      </c>
      <c r="E326" s="2">
        <v>89.6</v>
      </c>
      <c r="F326" s="2">
        <v>32</v>
      </c>
      <c r="G326" s="2">
        <v>2695</v>
      </c>
      <c r="H326" s="2">
        <v>2695</v>
      </c>
      <c r="I326" s="2">
        <v>116.8</v>
      </c>
      <c r="J326" s="2">
        <v>27</v>
      </c>
      <c r="K326" s="2">
        <v>8221</v>
      </c>
      <c r="L326" s="2">
        <v>8830</v>
      </c>
    </row>
    <row r="327" spans="1:12" ht="16.5" thickBot="1" x14ac:dyDescent="0.3">
      <c r="A327" s="2" t="s">
        <v>373</v>
      </c>
      <c r="B327" s="2">
        <v>25.8</v>
      </c>
      <c r="C327" s="2">
        <v>25.8</v>
      </c>
      <c r="D327" s="2">
        <v>2694</v>
      </c>
      <c r="E327" s="2">
        <v>89.7</v>
      </c>
      <c r="F327" s="2">
        <v>32</v>
      </c>
      <c r="G327" s="2">
        <v>2695</v>
      </c>
      <c r="H327" s="2">
        <v>2695</v>
      </c>
      <c r="I327" s="2">
        <v>116</v>
      </c>
      <c r="J327" s="2">
        <v>27</v>
      </c>
      <c r="K327" s="2">
        <v>8356</v>
      </c>
      <c r="L327" s="2">
        <v>8965</v>
      </c>
    </row>
    <row r="328" spans="1:12" ht="16.5" thickBot="1" x14ac:dyDescent="0.3">
      <c r="A328" s="2" t="s">
        <v>374</v>
      </c>
      <c r="B328" s="2">
        <v>25.8</v>
      </c>
      <c r="C328" s="2">
        <v>25.8</v>
      </c>
      <c r="D328" s="2">
        <v>2695</v>
      </c>
      <c r="E328" s="2">
        <v>89.6</v>
      </c>
      <c r="F328" s="2">
        <v>32</v>
      </c>
      <c r="G328" s="2">
        <v>2695</v>
      </c>
      <c r="H328" s="2">
        <v>2695</v>
      </c>
      <c r="I328" s="2">
        <v>115.9</v>
      </c>
      <c r="J328" s="2">
        <v>27</v>
      </c>
      <c r="K328" s="2">
        <v>8491</v>
      </c>
      <c r="L328" s="2">
        <v>9100</v>
      </c>
    </row>
    <row r="329" spans="1:12" ht="16.5" thickBot="1" x14ac:dyDescent="0.3">
      <c r="A329" s="2" t="s">
        <v>375</v>
      </c>
      <c r="B329" s="2">
        <v>25.9</v>
      </c>
      <c r="C329" s="2">
        <v>25.8</v>
      </c>
      <c r="D329" s="2">
        <v>2696</v>
      </c>
      <c r="E329" s="2">
        <v>89.7</v>
      </c>
      <c r="F329" s="2">
        <v>32</v>
      </c>
      <c r="G329" s="2">
        <v>2695</v>
      </c>
      <c r="H329" s="2">
        <v>2695</v>
      </c>
      <c r="I329" s="2">
        <v>116.7</v>
      </c>
      <c r="J329" s="2">
        <v>27</v>
      </c>
      <c r="K329" s="2">
        <v>8596</v>
      </c>
      <c r="L329" s="2">
        <v>9205</v>
      </c>
    </row>
    <row r="330" spans="1:12" ht="16.5" thickBot="1" x14ac:dyDescent="0.3">
      <c r="A330" s="2" t="s">
        <v>376</v>
      </c>
      <c r="B330" s="2">
        <v>25.8</v>
      </c>
      <c r="C330" s="2">
        <v>25.8</v>
      </c>
      <c r="D330" s="2">
        <v>2696</v>
      </c>
      <c r="E330" s="2">
        <v>89.6</v>
      </c>
      <c r="F330" s="2">
        <v>32</v>
      </c>
      <c r="G330" s="2">
        <v>2695</v>
      </c>
      <c r="H330" s="2">
        <v>2695</v>
      </c>
      <c r="I330" s="2">
        <v>115.1</v>
      </c>
      <c r="J330" s="2">
        <v>27</v>
      </c>
      <c r="K330" s="2">
        <v>8736</v>
      </c>
      <c r="L330" s="2">
        <v>9345</v>
      </c>
    </row>
    <row r="331" spans="1:12" ht="16.5" thickBot="1" x14ac:dyDescent="0.3">
      <c r="A331" s="2" t="s">
        <v>377</v>
      </c>
      <c r="B331" s="2">
        <v>25.8</v>
      </c>
      <c r="C331" s="2">
        <v>25.8</v>
      </c>
      <c r="D331" s="2">
        <v>2695</v>
      </c>
      <c r="E331" s="2">
        <v>89.7</v>
      </c>
      <c r="F331" s="2">
        <v>32</v>
      </c>
      <c r="G331" s="2">
        <v>2695</v>
      </c>
      <c r="H331" s="2">
        <v>2695</v>
      </c>
      <c r="I331" s="2">
        <v>115.8</v>
      </c>
      <c r="J331" s="2">
        <v>27</v>
      </c>
      <c r="K331" s="2">
        <v>8838</v>
      </c>
      <c r="L331" s="2">
        <v>9447</v>
      </c>
    </row>
    <row r="332" spans="1:12" ht="16.5" thickBot="1" x14ac:dyDescent="0.3">
      <c r="A332" s="2" t="s">
        <v>378</v>
      </c>
      <c r="B332" s="2">
        <v>25.8</v>
      </c>
      <c r="C332" s="2">
        <v>25.8</v>
      </c>
      <c r="D332" s="2">
        <v>2694</v>
      </c>
      <c r="E332" s="2">
        <v>89.6</v>
      </c>
      <c r="F332" s="2">
        <v>32</v>
      </c>
      <c r="G332" s="2">
        <v>2695</v>
      </c>
      <c r="H332" s="2">
        <v>2680</v>
      </c>
      <c r="I332" s="2">
        <v>117.5</v>
      </c>
      <c r="J332" s="2">
        <v>27</v>
      </c>
      <c r="K332" s="2">
        <v>8973</v>
      </c>
      <c r="L332" s="2">
        <v>9582</v>
      </c>
    </row>
    <row r="333" spans="1:12" ht="16.5" thickBot="1" x14ac:dyDescent="0.3">
      <c r="A333" s="2" t="s">
        <v>379</v>
      </c>
      <c r="B333" s="2">
        <v>25.8</v>
      </c>
      <c r="C333" s="2">
        <v>25.8</v>
      </c>
      <c r="D333" s="2">
        <v>2694</v>
      </c>
      <c r="E333" s="2">
        <v>89.6</v>
      </c>
      <c r="F333" s="2">
        <v>32</v>
      </c>
      <c r="G333" s="2">
        <v>2695</v>
      </c>
      <c r="H333" s="2">
        <v>2695</v>
      </c>
      <c r="I333" s="2">
        <v>116.8</v>
      </c>
      <c r="J333" s="2">
        <v>27</v>
      </c>
      <c r="K333" s="2">
        <v>9128</v>
      </c>
      <c r="L333" s="2">
        <v>9737</v>
      </c>
    </row>
    <row r="334" spans="1:12" ht="16.5" thickBot="1" x14ac:dyDescent="0.3">
      <c r="A334" s="2" t="s">
        <v>380</v>
      </c>
      <c r="B334" s="2">
        <v>25.8</v>
      </c>
      <c r="C334" s="2">
        <v>25.8</v>
      </c>
      <c r="D334" s="2">
        <v>2695</v>
      </c>
      <c r="E334" s="2">
        <v>89.7</v>
      </c>
      <c r="F334" s="2">
        <v>32</v>
      </c>
      <c r="G334" s="2">
        <v>2695</v>
      </c>
      <c r="H334" s="2">
        <v>2695</v>
      </c>
      <c r="I334" s="2">
        <v>116.3</v>
      </c>
      <c r="J334" s="2">
        <v>27</v>
      </c>
      <c r="K334" s="2">
        <v>9303</v>
      </c>
      <c r="L334" s="2">
        <v>9912</v>
      </c>
    </row>
    <row r="335" spans="1:12" ht="16.5" thickBot="1" x14ac:dyDescent="0.3">
      <c r="A335" s="2" t="s">
        <v>381</v>
      </c>
      <c r="B335" s="2">
        <v>25.8</v>
      </c>
      <c r="C335" s="2">
        <v>25.9</v>
      </c>
      <c r="D335" s="2">
        <v>2695</v>
      </c>
      <c r="E335" s="2">
        <v>89.6</v>
      </c>
      <c r="F335" s="2">
        <v>32</v>
      </c>
      <c r="G335" s="2">
        <v>2695</v>
      </c>
      <c r="H335" s="2">
        <v>2695</v>
      </c>
      <c r="I335" s="2">
        <v>116.8</v>
      </c>
      <c r="J335" s="2">
        <v>27</v>
      </c>
      <c r="K335" s="2">
        <v>9478</v>
      </c>
      <c r="L335" s="2">
        <v>10087</v>
      </c>
    </row>
    <row r="336" spans="1:12" ht="16.5" thickBot="1" x14ac:dyDescent="0.3">
      <c r="A336" s="2" t="s">
        <v>382</v>
      </c>
      <c r="B336" s="2">
        <v>25.8</v>
      </c>
      <c r="C336" s="2">
        <v>25.8</v>
      </c>
      <c r="D336" s="2">
        <v>2694</v>
      </c>
      <c r="E336" s="2">
        <v>89.7</v>
      </c>
      <c r="F336" s="2">
        <v>32</v>
      </c>
      <c r="G336" s="2">
        <v>2695</v>
      </c>
      <c r="H336" s="2">
        <v>2680</v>
      </c>
      <c r="I336" s="2">
        <v>117.1</v>
      </c>
      <c r="J336" s="2">
        <v>27</v>
      </c>
      <c r="K336" s="2">
        <v>9630</v>
      </c>
      <c r="L336" s="2">
        <v>10239</v>
      </c>
    </row>
    <row r="337" spans="1:12" ht="16.5" thickBot="1" x14ac:dyDescent="0.3">
      <c r="A337" s="2" t="s">
        <v>383</v>
      </c>
      <c r="B337" s="2">
        <v>25.8</v>
      </c>
      <c r="C337" s="2">
        <v>25.8</v>
      </c>
      <c r="D337" s="2">
        <v>2693</v>
      </c>
      <c r="E337" s="2">
        <v>89.7</v>
      </c>
      <c r="F337" s="2">
        <v>32</v>
      </c>
      <c r="G337" s="2">
        <v>2695</v>
      </c>
      <c r="H337" s="2">
        <v>2695</v>
      </c>
      <c r="I337" s="2">
        <v>116.3</v>
      </c>
      <c r="J337" s="2">
        <v>27</v>
      </c>
      <c r="K337" s="2">
        <v>9781</v>
      </c>
      <c r="L337" s="2">
        <v>10390</v>
      </c>
    </row>
    <row r="338" spans="1:12" ht="16.5" thickBot="1" x14ac:dyDescent="0.3">
      <c r="A338" s="2" t="s">
        <v>384</v>
      </c>
      <c r="B338" s="2">
        <v>25.8</v>
      </c>
      <c r="C338" s="2">
        <v>25.8</v>
      </c>
      <c r="D338" s="2">
        <v>2692</v>
      </c>
      <c r="E338" s="2">
        <v>89.7</v>
      </c>
      <c r="F338" s="2">
        <v>32</v>
      </c>
      <c r="G338" s="2">
        <v>2695</v>
      </c>
      <c r="H338" s="2">
        <v>2680</v>
      </c>
      <c r="I338" s="2">
        <v>117.2</v>
      </c>
      <c r="J338" s="2">
        <v>27</v>
      </c>
      <c r="K338" s="2">
        <v>9903</v>
      </c>
      <c r="L338" s="2">
        <v>10512</v>
      </c>
    </row>
    <row r="339" spans="1:12" ht="16.5" thickBot="1" x14ac:dyDescent="0.3">
      <c r="A339" s="2" t="s">
        <v>385</v>
      </c>
      <c r="B339" s="2">
        <v>25.8</v>
      </c>
      <c r="C339" s="2">
        <v>24.9</v>
      </c>
      <c r="D339" s="2">
        <v>2692</v>
      </c>
      <c r="E339" s="2">
        <v>89.7</v>
      </c>
      <c r="F339" s="2">
        <v>32</v>
      </c>
      <c r="G339" s="2">
        <v>2695</v>
      </c>
      <c r="H339" s="2">
        <v>2680</v>
      </c>
      <c r="I339" s="2">
        <v>116.5</v>
      </c>
      <c r="J339" s="2">
        <v>27</v>
      </c>
      <c r="K339" s="2">
        <v>10031</v>
      </c>
      <c r="L339" s="2">
        <v>10640</v>
      </c>
    </row>
    <row r="340" spans="1:12" ht="16.5" thickBot="1" x14ac:dyDescent="0.3">
      <c r="A340" s="2" t="s">
        <v>386</v>
      </c>
      <c r="B340" s="2">
        <v>24.9</v>
      </c>
      <c r="C340" s="2">
        <v>24.8</v>
      </c>
      <c r="D340" s="2">
        <v>2683</v>
      </c>
      <c r="E340" s="2">
        <v>89.7</v>
      </c>
      <c r="F340" s="2">
        <v>32</v>
      </c>
      <c r="G340" s="2">
        <v>2651</v>
      </c>
      <c r="H340" s="2">
        <v>2651</v>
      </c>
      <c r="I340" s="2">
        <v>111.1</v>
      </c>
      <c r="J340" s="2">
        <v>27</v>
      </c>
      <c r="K340" s="2">
        <v>10204</v>
      </c>
      <c r="L340" s="2">
        <v>10813</v>
      </c>
    </row>
    <row r="341" spans="1:12" ht="16.5" thickBot="1" x14ac:dyDescent="0.3">
      <c r="A341" s="2" t="s">
        <v>387</v>
      </c>
      <c r="B341" s="2">
        <v>24.9</v>
      </c>
      <c r="C341" s="2">
        <v>24.8</v>
      </c>
      <c r="D341" s="2">
        <v>2663</v>
      </c>
      <c r="E341" s="2">
        <v>89.7</v>
      </c>
      <c r="F341" s="2">
        <v>32</v>
      </c>
      <c r="G341" s="2">
        <v>2607</v>
      </c>
      <c r="H341" s="2">
        <v>2607</v>
      </c>
      <c r="I341" s="2">
        <v>109.7</v>
      </c>
      <c r="J341" s="2">
        <v>27</v>
      </c>
      <c r="K341" s="2">
        <v>10360</v>
      </c>
      <c r="L341" s="2">
        <v>10969</v>
      </c>
    </row>
    <row r="342" spans="1:12" ht="16.5" thickBot="1" x14ac:dyDescent="0.3">
      <c r="A342" s="2" t="s">
        <v>388</v>
      </c>
      <c r="B342" s="2">
        <v>24</v>
      </c>
      <c r="C342" s="2">
        <v>23.9</v>
      </c>
      <c r="D342" s="2">
        <v>2638</v>
      </c>
      <c r="E342" s="2">
        <v>89.7</v>
      </c>
      <c r="F342" s="2">
        <v>32</v>
      </c>
      <c r="G342" s="2">
        <v>2578</v>
      </c>
      <c r="H342" s="2">
        <v>2563</v>
      </c>
      <c r="I342" s="2">
        <v>106.2</v>
      </c>
      <c r="J342" s="2">
        <v>27</v>
      </c>
      <c r="K342" s="2">
        <v>10513</v>
      </c>
      <c r="L342" s="2">
        <v>11122</v>
      </c>
    </row>
    <row r="343" spans="1:12" ht="16.5" thickBot="1" x14ac:dyDescent="0.3">
      <c r="A343" s="2" t="s">
        <v>389</v>
      </c>
      <c r="B343" s="2">
        <v>23.9</v>
      </c>
      <c r="C343" s="2">
        <v>23.9</v>
      </c>
      <c r="D343" s="2">
        <v>2601</v>
      </c>
      <c r="E343" s="2">
        <v>89.9</v>
      </c>
      <c r="F343" s="2">
        <v>32</v>
      </c>
      <c r="G343" s="2">
        <v>2504</v>
      </c>
      <c r="H343" s="2">
        <v>2519</v>
      </c>
      <c r="I343" s="2">
        <v>103.7</v>
      </c>
      <c r="J343" s="2">
        <v>27</v>
      </c>
      <c r="K343" s="2">
        <v>10683</v>
      </c>
      <c r="L343" s="2">
        <v>11292</v>
      </c>
    </row>
    <row r="344" spans="1:12" ht="16.5" thickBot="1" x14ac:dyDescent="0.3">
      <c r="A344" s="2" t="s">
        <v>390</v>
      </c>
      <c r="B344" s="2">
        <v>23.9</v>
      </c>
      <c r="C344" s="2">
        <v>23.9</v>
      </c>
      <c r="D344" s="2">
        <v>2559</v>
      </c>
      <c r="E344" s="2">
        <v>89.9</v>
      </c>
      <c r="F344" s="2">
        <v>32</v>
      </c>
      <c r="G344" s="2">
        <v>2460</v>
      </c>
      <c r="H344" s="2">
        <v>2475</v>
      </c>
      <c r="I344" s="2">
        <v>102</v>
      </c>
      <c r="J344" s="2">
        <v>27</v>
      </c>
      <c r="K344" s="2">
        <v>10834</v>
      </c>
      <c r="L344" s="2">
        <v>11443</v>
      </c>
    </row>
    <row r="345" spans="1:12" ht="16.5" thickBot="1" x14ac:dyDescent="0.3">
      <c r="A345" s="2" t="s">
        <v>391</v>
      </c>
      <c r="B345" s="2">
        <v>22.8</v>
      </c>
      <c r="C345" s="2">
        <v>22.8</v>
      </c>
      <c r="D345" s="2">
        <v>2524</v>
      </c>
      <c r="E345" s="2">
        <v>89.7</v>
      </c>
      <c r="F345" s="2">
        <v>32</v>
      </c>
      <c r="G345" s="2">
        <v>2431</v>
      </c>
      <c r="H345" s="2">
        <v>2416</v>
      </c>
      <c r="I345" s="2">
        <v>98.5</v>
      </c>
      <c r="J345" s="2">
        <v>27</v>
      </c>
      <c r="K345" s="2">
        <v>10978</v>
      </c>
      <c r="L345" s="2">
        <v>11587</v>
      </c>
    </row>
    <row r="346" spans="1:12" ht="16.5" thickBot="1" x14ac:dyDescent="0.3">
      <c r="A346" s="2" t="s">
        <v>392</v>
      </c>
      <c r="B346" s="2">
        <v>22.8</v>
      </c>
      <c r="C346" s="2">
        <v>22.8</v>
      </c>
      <c r="D346" s="2">
        <v>2504</v>
      </c>
      <c r="E346" s="2">
        <v>89.9</v>
      </c>
      <c r="F346" s="2">
        <v>32</v>
      </c>
      <c r="G346" s="2">
        <v>2387</v>
      </c>
      <c r="H346" s="2">
        <v>2402</v>
      </c>
      <c r="I346" s="2">
        <v>96.6</v>
      </c>
      <c r="J346" s="2">
        <v>27</v>
      </c>
      <c r="K346" s="2">
        <v>11038</v>
      </c>
      <c r="L346" s="2">
        <v>11647</v>
      </c>
    </row>
    <row r="347" spans="1:12" ht="16.5" thickBot="1" x14ac:dyDescent="0.3">
      <c r="A347" s="2" t="s">
        <v>393</v>
      </c>
      <c r="B347" s="2">
        <v>22.8</v>
      </c>
      <c r="C347" s="2">
        <v>22.8</v>
      </c>
      <c r="D347" s="2">
        <v>2460</v>
      </c>
      <c r="E347" s="2">
        <v>89.7</v>
      </c>
      <c r="F347" s="2">
        <v>32</v>
      </c>
      <c r="G347" s="2">
        <v>2343</v>
      </c>
      <c r="H347" s="2">
        <v>2343</v>
      </c>
      <c r="I347" s="2">
        <v>95.2</v>
      </c>
      <c r="J347" s="2">
        <v>27</v>
      </c>
      <c r="K347" s="2">
        <v>11165</v>
      </c>
      <c r="L347" s="2">
        <v>11774</v>
      </c>
    </row>
    <row r="348" spans="1:12" ht="16.5" thickBot="1" x14ac:dyDescent="0.3">
      <c r="A348" s="2" t="s">
        <v>394</v>
      </c>
      <c r="B348" s="2">
        <v>22.8</v>
      </c>
      <c r="C348" s="2">
        <v>22.8</v>
      </c>
      <c r="D348" s="2">
        <v>2426</v>
      </c>
      <c r="E348" s="2">
        <v>89.9</v>
      </c>
      <c r="F348" s="2">
        <v>32</v>
      </c>
      <c r="G348" s="2">
        <v>2299</v>
      </c>
      <c r="H348" s="2">
        <v>2314</v>
      </c>
      <c r="I348" s="2">
        <v>95.1</v>
      </c>
      <c r="J348" s="2">
        <v>27</v>
      </c>
      <c r="K348" s="2">
        <v>11279</v>
      </c>
      <c r="L348" s="2">
        <v>11888</v>
      </c>
    </row>
    <row r="349" spans="1:12" ht="16.5" thickBot="1" x14ac:dyDescent="0.3">
      <c r="A349" s="2" t="s">
        <v>395</v>
      </c>
      <c r="B349" s="2">
        <v>21.7</v>
      </c>
      <c r="C349" s="2">
        <v>21.7</v>
      </c>
      <c r="D349" s="2">
        <v>2370</v>
      </c>
      <c r="E349" s="2">
        <v>89.9</v>
      </c>
      <c r="F349" s="2">
        <v>32</v>
      </c>
      <c r="G349" s="2">
        <v>2241</v>
      </c>
      <c r="H349" s="2">
        <v>2211</v>
      </c>
      <c r="I349" s="2">
        <v>88.4</v>
      </c>
      <c r="J349" s="2">
        <v>27</v>
      </c>
      <c r="K349" s="2">
        <v>11433</v>
      </c>
      <c r="L349" s="2">
        <v>12042</v>
      </c>
    </row>
    <row r="350" spans="1:12" ht="16.5" thickBot="1" x14ac:dyDescent="0.3">
      <c r="A350" s="2" t="s">
        <v>396</v>
      </c>
      <c r="B350" s="2">
        <v>21.7</v>
      </c>
      <c r="C350" s="2">
        <v>21.7</v>
      </c>
      <c r="D350" s="2">
        <v>2304</v>
      </c>
      <c r="E350" s="2">
        <v>89.7</v>
      </c>
      <c r="F350" s="2">
        <v>32</v>
      </c>
      <c r="G350" s="2">
        <v>2167</v>
      </c>
      <c r="H350" s="2">
        <v>2153</v>
      </c>
      <c r="I350" s="2">
        <v>86.7</v>
      </c>
      <c r="J350" s="2">
        <v>27</v>
      </c>
      <c r="K350" s="2">
        <v>11593</v>
      </c>
      <c r="L350" s="2">
        <v>12202</v>
      </c>
    </row>
    <row r="351" spans="1:12" ht="16.5" thickBot="1" x14ac:dyDescent="0.3">
      <c r="A351" s="2" t="s">
        <v>397</v>
      </c>
      <c r="B351" s="2">
        <v>21.7</v>
      </c>
      <c r="C351" s="2">
        <v>21.1</v>
      </c>
      <c r="D351" s="2">
        <v>2226</v>
      </c>
      <c r="E351" s="2">
        <v>89.9</v>
      </c>
      <c r="F351" s="2">
        <v>32</v>
      </c>
      <c r="G351" s="2">
        <v>2109</v>
      </c>
      <c r="H351" s="2">
        <v>2094</v>
      </c>
      <c r="I351" s="2">
        <v>85.7</v>
      </c>
      <c r="J351" s="2">
        <v>27</v>
      </c>
      <c r="K351" s="2">
        <v>11764</v>
      </c>
      <c r="L351" s="2">
        <v>12373</v>
      </c>
    </row>
    <row r="352" spans="1:12" ht="16.5" thickBot="1" x14ac:dyDescent="0.3">
      <c r="A352" s="2" t="s">
        <v>398</v>
      </c>
      <c r="B352" s="2">
        <v>19.7</v>
      </c>
      <c r="C352" s="2">
        <v>19.7</v>
      </c>
      <c r="D352" s="2">
        <v>2173</v>
      </c>
      <c r="E352" s="2">
        <v>89.9</v>
      </c>
      <c r="F352" s="2">
        <v>32</v>
      </c>
      <c r="G352" s="2">
        <v>1992</v>
      </c>
      <c r="H352" s="2">
        <v>1992</v>
      </c>
      <c r="I352" s="2">
        <v>75</v>
      </c>
      <c r="J352" s="2">
        <v>27</v>
      </c>
      <c r="K352" s="2">
        <v>11919</v>
      </c>
      <c r="L352" s="2">
        <v>12528</v>
      </c>
    </row>
    <row r="353" spans="1:12" ht="16.5" thickBot="1" x14ac:dyDescent="0.3">
      <c r="A353" s="2" t="s">
        <v>399</v>
      </c>
      <c r="B353" s="2">
        <v>19.7</v>
      </c>
      <c r="C353" s="2">
        <v>19.7</v>
      </c>
      <c r="D353" s="2">
        <v>2073</v>
      </c>
      <c r="E353" s="2">
        <v>89.9</v>
      </c>
      <c r="F353" s="2">
        <v>32</v>
      </c>
      <c r="G353" s="2">
        <v>1889</v>
      </c>
      <c r="H353" s="2">
        <v>1889</v>
      </c>
      <c r="I353" s="2">
        <v>72.3</v>
      </c>
      <c r="J353" s="2">
        <v>27</v>
      </c>
      <c r="K353" s="2">
        <v>12093</v>
      </c>
      <c r="L353" s="2">
        <v>12702</v>
      </c>
    </row>
    <row r="354" spans="1:12" ht="16.5" thickBot="1" x14ac:dyDescent="0.3">
      <c r="A354" s="2" t="s">
        <v>400</v>
      </c>
      <c r="B354" s="2">
        <v>18.899999999999999</v>
      </c>
      <c r="C354" s="2">
        <v>18.7</v>
      </c>
      <c r="D354" s="2">
        <v>1988</v>
      </c>
      <c r="E354" s="2">
        <v>89.9</v>
      </c>
      <c r="F354" s="2">
        <v>32</v>
      </c>
      <c r="G354" s="2">
        <v>1801</v>
      </c>
      <c r="H354" s="2">
        <v>1816</v>
      </c>
      <c r="I354" s="2">
        <v>70.400000000000006</v>
      </c>
      <c r="J354" s="2">
        <v>27</v>
      </c>
      <c r="K354" s="2">
        <v>12250</v>
      </c>
      <c r="L354" s="2">
        <v>12859</v>
      </c>
    </row>
    <row r="357" spans="1:12" ht="26.25" x14ac:dyDescent="0.25">
      <c r="A357" s="5" t="s">
        <v>401</v>
      </c>
    </row>
    <row r="358" spans="1:12" x14ac:dyDescent="0.25">
      <c r="A358" s="9">
        <v>0.44598725694444447</v>
      </c>
      <c r="B358">
        <v>0</v>
      </c>
      <c r="C358">
        <v>0</v>
      </c>
      <c r="D358">
        <v>89.9</v>
      </c>
      <c r="E358">
        <v>0</v>
      </c>
      <c r="F358">
        <v>32</v>
      </c>
      <c r="G358">
        <v>0</v>
      </c>
      <c r="H358">
        <v>0</v>
      </c>
      <c r="I358">
        <v>3.9</v>
      </c>
      <c r="J358">
        <v>27</v>
      </c>
      <c r="K358">
        <f>(L358-40138.853125)*1000</f>
        <v>7.2759576141834259E-9</v>
      </c>
      <c r="L358">
        <f>A358*25*60*60</f>
        <v>40138.853125000009</v>
      </c>
    </row>
    <row r="359" spans="1:12" x14ac:dyDescent="0.25">
      <c r="A359" s="9">
        <v>0.44598870370370375</v>
      </c>
      <c r="B359">
        <v>0</v>
      </c>
      <c r="C359">
        <v>0.1</v>
      </c>
      <c r="D359">
        <v>89.9</v>
      </c>
      <c r="E359">
        <v>0</v>
      </c>
      <c r="F359">
        <v>32</v>
      </c>
      <c r="G359">
        <v>0</v>
      </c>
      <c r="H359">
        <v>0</v>
      </c>
      <c r="I359">
        <v>4.4000000000000004</v>
      </c>
      <c r="J359">
        <v>27</v>
      </c>
      <c r="K359">
        <f t="shared" ref="K359:K422" si="6">(L359-40138.85)*1000</f>
        <v>133.33333333866904</v>
      </c>
      <c r="L359">
        <f t="shared" ref="L359:L422" si="7">A359*25*60*60</f>
        <v>40138.983333333337</v>
      </c>
    </row>
    <row r="360" spans="1:12" x14ac:dyDescent="0.25">
      <c r="A360" s="9">
        <v>0.44599024305555557</v>
      </c>
      <c r="B360">
        <v>0</v>
      </c>
      <c r="C360">
        <v>0</v>
      </c>
      <c r="D360">
        <v>89.9</v>
      </c>
      <c r="E360">
        <v>0</v>
      </c>
      <c r="F360">
        <v>32</v>
      </c>
      <c r="G360">
        <v>0</v>
      </c>
      <c r="H360">
        <v>0</v>
      </c>
      <c r="I360">
        <v>3.6</v>
      </c>
      <c r="J360">
        <v>27</v>
      </c>
      <c r="K360">
        <f t="shared" si="6"/>
        <v>271.87500000582077</v>
      </c>
      <c r="L360">
        <f t="shared" si="7"/>
        <v>40139.121875000004</v>
      </c>
    </row>
    <row r="361" spans="1:12" x14ac:dyDescent="0.25">
      <c r="A361" s="9">
        <v>0.44599162037037038</v>
      </c>
      <c r="B361">
        <v>0</v>
      </c>
      <c r="C361">
        <v>0</v>
      </c>
      <c r="D361">
        <v>89.9</v>
      </c>
      <c r="E361">
        <v>0</v>
      </c>
      <c r="F361">
        <v>32</v>
      </c>
      <c r="G361">
        <v>0</v>
      </c>
      <c r="H361">
        <v>0</v>
      </c>
      <c r="I361">
        <v>4.2</v>
      </c>
      <c r="J361">
        <v>27</v>
      </c>
      <c r="K361">
        <f t="shared" si="6"/>
        <v>395.83333334303461</v>
      </c>
      <c r="L361">
        <f t="shared" si="7"/>
        <v>40139.245833333342</v>
      </c>
    </row>
    <row r="362" spans="1:12" x14ac:dyDescent="0.25">
      <c r="A362" s="9">
        <v>0.44599274305555553</v>
      </c>
      <c r="B362">
        <v>0</v>
      </c>
      <c r="C362">
        <v>0</v>
      </c>
      <c r="D362">
        <v>89.9</v>
      </c>
      <c r="E362">
        <v>0</v>
      </c>
      <c r="F362">
        <v>32</v>
      </c>
      <c r="G362">
        <v>0</v>
      </c>
      <c r="H362">
        <v>0</v>
      </c>
      <c r="I362">
        <v>4</v>
      </c>
      <c r="J362">
        <v>27</v>
      </c>
      <c r="K362">
        <f t="shared" si="6"/>
        <v>496.87499999708962</v>
      </c>
      <c r="L362">
        <f t="shared" si="7"/>
        <v>40139.346874999996</v>
      </c>
    </row>
    <row r="363" spans="1:12" x14ac:dyDescent="0.25">
      <c r="A363" s="9">
        <v>0.44599429398148144</v>
      </c>
      <c r="B363">
        <v>0</v>
      </c>
      <c r="C363">
        <v>0</v>
      </c>
      <c r="D363">
        <v>89.9</v>
      </c>
      <c r="E363">
        <v>0</v>
      </c>
      <c r="F363">
        <v>32</v>
      </c>
      <c r="G363">
        <v>0</v>
      </c>
      <c r="H363">
        <v>0</v>
      </c>
      <c r="I363">
        <v>4.0999999999999996</v>
      </c>
      <c r="J363">
        <v>27</v>
      </c>
      <c r="K363">
        <f t="shared" si="6"/>
        <v>636.45833333430346</v>
      </c>
      <c r="L363">
        <f t="shared" si="7"/>
        <v>40139.486458333333</v>
      </c>
    </row>
    <row r="364" spans="1:12" x14ac:dyDescent="0.25">
      <c r="A364" s="9">
        <v>0.44599640046296302</v>
      </c>
      <c r="B364">
        <v>0</v>
      </c>
      <c r="C364">
        <v>0.1</v>
      </c>
      <c r="D364">
        <v>89.9</v>
      </c>
      <c r="E364">
        <v>0</v>
      </c>
      <c r="F364">
        <v>32</v>
      </c>
      <c r="G364">
        <v>0</v>
      </c>
      <c r="H364">
        <v>0</v>
      </c>
      <c r="I364">
        <v>3.7</v>
      </c>
      <c r="J364">
        <v>27</v>
      </c>
      <c r="K364">
        <f t="shared" si="6"/>
        <v>826.04166667442769</v>
      </c>
      <c r="L364">
        <f t="shared" si="7"/>
        <v>40139.676041666673</v>
      </c>
    </row>
    <row r="365" spans="1:12" x14ac:dyDescent="0.25">
      <c r="A365" s="9">
        <v>0.44599820601851853</v>
      </c>
      <c r="B365">
        <v>0</v>
      </c>
      <c r="C365">
        <v>0.1</v>
      </c>
      <c r="D365">
        <v>89.9</v>
      </c>
      <c r="E365">
        <v>0</v>
      </c>
      <c r="F365">
        <v>32</v>
      </c>
      <c r="G365">
        <v>0</v>
      </c>
      <c r="H365">
        <v>0</v>
      </c>
      <c r="I365">
        <v>3.6</v>
      </c>
      <c r="J365">
        <v>27</v>
      </c>
      <c r="K365">
        <f t="shared" si="6"/>
        <v>988.54166666569654</v>
      </c>
      <c r="L365">
        <f t="shared" si="7"/>
        <v>40139.838541666664</v>
      </c>
    </row>
    <row r="366" spans="1:12" x14ac:dyDescent="0.25">
      <c r="A366" s="9">
        <v>0.44600024305555558</v>
      </c>
      <c r="B366">
        <v>0</v>
      </c>
      <c r="C366">
        <v>0.1</v>
      </c>
      <c r="D366">
        <v>89.9</v>
      </c>
      <c r="E366">
        <v>0</v>
      </c>
      <c r="F366">
        <v>32</v>
      </c>
      <c r="G366">
        <v>0</v>
      </c>
      <c r="H366">
        <v>0</v>
      </c>
      <c r="I366">
        <v>3.2</v>
      </c>
      <c r="J366">
        <v>27</v>
      </c>
      <c r="K366">
        <f t="shared" si="6"/>
        <v>1171.875000007276</v>
      </c>
      <c r="L366">
        <f t="shared" si="7"/>
        <v>40140.021875000006</v>
      </c>
    </row>
    <row r="367" spans="1:12" x14ac:dyDescent="0.25">
      <c r="A367" s="9">
        <v>0.4460022106481481</v>
      </c>
      <c r="B367">
        <v>0</v>
      </c>
      <c r="C367">
        <v>0.1</v>
      </c>
      <c r="D367">
        <v>89.9</v>
      </c>
      <c r="E367">
        <v>0</v>
      </c>
      <c r="F367">
        <v>32</v>
      </c>
      <c r="G367">
        <v>0</v>
      </c>
      <c r="H367">
        <v>0</v>
      </c>
      <c r="I367">
        <v>4.5</v>
      </c>
      <c r="J367">
        <v>27</v>
      </c>
      <c r="K367">
        <f t="shared" si="6"/>
        <v>1348.9583333284827</v>
      </c>
      <c r="L367">
        <f t="shared" si="7"/>
        <v>40140.198958333327</v>
      </c>
    </row>
    <row r="368" spans="1:12" x14ac:dyDescent="0.25">
      <c r="A368" s="9">
        <v>0.44600359953703705</v>
      </c>
      <c r="B368">
        <v>0</v>
      </c>
      <c r="C368">
        <v>0.1</v>
      </c>
      <c r="D368">
        <v>89.9</v>
      </c>
      <c r="E368">
        <v>0</v>
      </c>
      <c r="F368">
        <v>32</v>
      </c>
      <c r="G368">
        <v>0</v>
      </c>
      <c r="H368">
        <v>0</v>
      </c>
      <c r="I368">
        <v>4.7</v>
      </c>
      <c r="J368">
        <v>27</v>
      </c>
      <c r="K368">
        <f t="shared" si="6"/>
        <v>1473.9583333357587</v>
      </c>
      <c r="L368">
        <f t="shared" si="7"/>
        <v>40140.323958333334</v>
      </c>
    </row>
    <row r="369" spans="1:13" x14ac:dyDescent="0.25">
      <c r="A369" s="9">
        <v>0.44600431712962968</v>
      </c>
      <c r="B369">
        <v>0</v>
      </c>
      <c r="C369">
        <v>0</v>
      </c>
      <c r="D369">
        <v>89.9</v>
      </c>
      <c r="E369">
        <v>0</v>
      </c>
      <c r="F369">
        <v>32</v>
      </c>
      <c r="G369">
        <v>0</v>
      </c>
      <c r="H369">
        <v>0</v>
      </c>
      <c r="I369">
        <v>3.9</v>
      </c>
      <c r="J369">
        <v>27</v>
      </c>
      <c r="K369">
        <f t="shared" si="6"/>
        <v>1538.5416666686069</v>
      </c>
      <c r="L369">
        <f t="shared" si="7"/>
        <v>40140.388541666667</v>
      </c>
    </row>
    <row r="370" spans="1:13" x14ac:dyDescent="0.25">
      <c r="A370" s="9">
        <v>0.44600583333333338</v>
      </c>
      <c r="B370">
        <v>0</v>
      </c>
      <c r="C370">
        <v>0</v>
      </c>
      <c r="D370">
        <v>89.9</v>
      </c>
      <c r="E370">
        <v>0</v>
      </c>
      <c r="F370">
        <v>32</v>
      </c>
      <c r="G370">
        <v>0</v>
      </c>
      <c r="H370">
        <v>0</v>
      </c>
      <c r="I370">
        <v>4.2</v>
      </c>
      <c r="J370">
        <v>27</v>
      </c>
      <c r="K370">
        <f t="shared" si="6"/>
        <v>1675.0000000029104</v>
      </c>
      <c r="L370">
        <f t="shared" si="7"/>
        <v>40140.525000000001</v>
      </c>
    </row>
    <row r="371" spans="1:13" x14ac:dyDescent="0.25">
      <c r="A371" s="9">
        <v>0.44600743055555553</v>
      </c>
      <c r="B371">
        <v>0</v>
      </c>
      <c r="C371">
        <v>0</v>
      </c>
      <c r="D371">
        <v>89.9</v>
      </c>
      <c r="E371">
        <v>0</v>
      </c>
      <c r="F371">
        <v>32</v>
      </c>
      <c r="G371">
        <v>0</v>
      </c>
      <c r="H371">
        <v>0</v>
      </c>
      <c r="I371">
        <v>3.8</v>
      </c>
      <c r="J371">
        <v>27</v>
      </c>
      <c r="K371">
        <f t="shared" si="6"/>
        <v>1818.7499999985448</v>
      </c>
      <c r="L371">
        <f t="shared" si="7"/>
        <v>40140.668749999997</v>
      </c>
    </row>
    <row r="372" spans="1:13" x14ac:dyDescent="0.25">
      <c r="A372" s="9">
        <v>0.44600935185185181</v>
      </c>
      <c r="B372">
        <v>0</v>
      </c>
      <c r="C372">
        <v>0</v>
      </c>
      <c r="D372">
        <v>89.9</v>
      </c>
      <c r="E372">
        <v>0</v>
      </c>
      <c r="F372">
        <v>32</v>
      </c>
      <c r="G372">
        <v>0</v>
      </c>
      <c r="H372">
        <v>0</v>
      </c>
      <c r="I372">
        <v>3.7</v>
      </c>
      <c r="J372">
        <v>27</v>
      </c>
      <c r="K372">
        <f t="shared" si="6"/>
        <v>1991.666666661331</v>
      </c>
      <c r="L372">
        <f t="shared" si="7"/>
        <v>40140.84166666666</v>
      </c>
    </row>
    <row r="373" spans="1:13" x14ac:dyDescent="0.25">
      <c r="A373" s="9">
        <v>0.44601133101851853</v>
      </c>
      <c r="B373">
        <v>0</v>
      </c>
      <c r="C373">
        <v>0</v>
      </c>
      <c r="D373">
        <v>89.9</v>
      </c>
      <c r="E373">
        <v>0</v>
      </c>
      <c r="F373">
        <v>32</v>
      </c>
      <c r="G373">
        <v>0</v>
      </c>
      <c r="H373">
        <v>0</v>
      </c>
      <c r="I373">
        <v>3.4</v>
      </c>
      <c r="J373">
        <v>27</v>
      </c>
      <c r="K373">
        <f t="shared" si="6"/>
        <v>2169.7916666671517</v>
      </c>
      <c r="L373">
        <f t="shared" si="7"/>
        <v>40141.019791666666</v>
      </c>
    </row>
    <row r="374" spans="1:13" x14ac:dyDescent="0.25">
      <c r="A374" s="9">
        <v>0.44601313657407404</v>
      </c>
      <c r="B374">
        <v>0</v>
      </c>
      <c r="C374">
        <v>0.1</v>
      </c>
      <c r="D374">
        <v>89.9</v>
      </c>
      <c r="E374">
        <v>0</v>
      </c>
      <c r="F374">
        <v>32</v>
      </c>
      <c r="G374">
        <v>0</v>
      </c>
      <c r="H374">
        <v>0</v>
      </c>
      <c r="I374">
        <v>4</v>
      </c>
      <c r="J374">
        <v>27</v>
      </c>
      <c r="K374">
        <f t="shared" si="6"/>
        <v>2332.2916666584206</v>
      </c>
      <c r="L374">
        <f t="shared" si="7"/>
        <v>40141.182291666657</v>
      </c>
    </row>
    <row r="375" spans="1:13" x14ac:dyDescent="0.25">
      <c r="A375" s="9">
        <v>0.44601517361111109</v>
      </c>
      <c r="B375">
        <v>0</v>
      </c>
      <c r="C375">
        <v>0.1</v>
      </c>
      <c r="D375">
        <v>89.9</v>
      </c>
      <c r="E375">
        <v>0</v>
      </c>
      <c r="F375">
        <v>32</v>
      </c>
      <c r="G375">
        <v>0</v>
      </c>
      <c r="H375">
        <v>0</v>
      </c>
      <c r="I375">
        <v>3.8</v>
      </c>
      <c r="J375">
        <v>27</v>
      </c>
      <c r="K375">
        <f t="shared" si="6"/>
        <v>2515.625</v>
      </c>
      <c r="L375">
        <f t="shared" si="7"/>
        <v>40141.365624999999</v>
      </c>
    </row>
    <row r="376" spans="1:13" x14ac:dyDescent="0.25">
      <c r="A376" s="9">
        <v>0.4460168981481481</v>
      </c>
      <c r="B376">
        <v>0</v>
      </c>
      <c r="C376">
        <v>0.1</v>
      </c>
      <c r="D376">
        <v>89.9</v>
      </c>
      <c r="E376">
        <v>0</v>
      </c>
      <c r="F376">
        <v>32</v>
      </c>
      <c r="G376">
        <v>0</v>
      </c>
      <c r="H376">
        <v>0</v>
      </c>
      <c r="I376">
        <v>4.0999999999999996</v>
      </c>
      <c r="J376">
        <v>27</v>
      </c>
      <c r="K376">
        <f t="shared" si="6"/>
        <v>2670.8333333299379</v>
      </c>
      <c r="L376">
        <f t="shared" si="7"/>
        <v>40141.520833333328</v>
      </c>
    </row>
    <row r="377" spans="1:13" x14ac:dyDescent="0.25">
      <c r="A377" s="9">
        <v>0.44601858796296295</v>
      </c>
      <c r="B377">
        <v>0.1</v>
      </c>
      <c r="C377">
        <v>0.2</v>
      </c>
      <c r="D377">
        <v>89.9</v>
      </c>
      <c r="E377">
        <v>0</v>
      </c>
      <c r="F377">
        <v>32</v>
      </c>
      <c r="G377">
        <v>0</v>
      </c>
      <c r="H377">
        <v>0</v>
      </c>
      <c r="I377">
        <v>4.3</v>
      </c>
      <c r="J377">
        <v>27</v>
      </c>
      <c r="K377">
        <f t="shared" si="6"/>
        <v>2822.9166666715173</v>
      </c>
      <c r="L377">
        <f t="shared" si="7"/>
        <v>40141.67291666667</v>
      </c>
    </row>
    <row r="378" spans="1:13" x14ac:dyDescent="0.25">
      <c r="A378" s="9">
        <v>0.44602040509259261</v>
      </c>
      <c r="B378">
        <v>0</v>
      </c>
      <c r="C378">
        <v>0</v>
      </c>
      <c r="D378">
        <v>89.9</v>
      </c>
      <c r="E378">
        <v>0</v>
      </c>
      <c r="F378">
        <v>32</v>
      </c>
      <c r="G378">
        <v>0</v>
      </c>
      <c r="H378">
        <v>0</v>
      </c>
      <c r="I378">
        <v>3.5</v>
      </c>
      <c r="J378">
        <v>27</v>
      </c>
      <c r="K378">
        <f t="shared" si="6"/>
        <v>2986.4583333328483</v>
      </c>
      <c r="L378">
        <f t="shared" si="7"/>
        <v>40141.836458333331</v>
      </c>
    </row>
    <row r="379" spans="1:13" x14ac:dyDescent="0.25">
      <c r="A379" s="9">
        <v>0.44602174768518515</v>
      </c>
      <c r="B379">
        <v>0.1</v>
      </c>
      <c r="C379">
        <v>0.1</v>
      </c>
      <c r="D379">
        <v>89.9</v>
      </c>
      <c r="E379">
        <v>0</v>
      </c>
      <c r="F379">
        <v>31</v>
      </c>
      <c r="G379">
        <v>0</v>
      </c>
      <c r="H379">
        <v>0</v>
      </c>
      <c r="I379">
        <v>4.3</v>
      </c>
      <c r="J379">
        <v>27</v>
      </c>
      <c r="K379">
        <f t="shared" si="6"/>
        <v>3107.2916666671517</v>
      </c>
      <c r="L379">
        <f t="shared" si="7"/>
        <v>40141.957291666666</v>
      </c>
    </row>
    <row r="380" spans="1:13" x14ac:dyDescent="0.25">
      <c r="A380" s="9">
        <v>0.44602348379629625</v>
      </c>
      <c r="B380">
        <v>0</v>
      </c>
      <c r="C380">
        <v>0.1</v>
      </c>
      <c r="D380">
        <v>89.9</v>
      </c>
      <c r="E380">
        <v>0</v>
      </c>
      <c r="F380">
        <v>32</v>
      </c>
      <c r="G380">
        <v>0</v>
      </c>
      <c r="H380">
        <v>0</v>
      </c>
      <c r="I380">
        <v>4.0999999999999996</v>
      </c>
      <c r="J380">
        <v>27</v>
      </c>
      <c r="K380">
        <f t="shared" si="6"/>
        <v>3263.5416666671517</v>
      </c>
      <c r="L380">
        <f t="shared" si="7"/>
        <v>40142.113541666666</v>
      </c>
    </row>
    <row r="381" spans="1:13" x14ac:dyDescent="0.25">
      <c r="A381" s="9">
        <v>0.44602542824074076</v>
      </c>
      <c r="B381">
        <v>0</v>
      </c>
      <c r="C381">
        <v>0.1</v>
      </c>
      <c r="D381">
        <v>89.9</v>
      </c>
      <c r="E381">
        <v>0</v>
      </c>
      <c r="F381">
        <v>32</v>
      </c>
      <c r="G381">
        <v>0</v>
      </c>
      <c r="H381">
        <v>0</v>
      </c>
      <c r="I381">
        <v>3.9</v>
      </c>
      <c r="J381">
        <v>27</v>
      </c>
      <c r="K381">
        <f t="shared" si="6"/>
        <v>3438.5416666700621</v>
      </c>
      <c r="L381">
        <f t="shared" si="7"/>
        <v>40142.288541666669</v>
      </c>
    </row>
    <row r="382" spans="1:13" x14ac:dyDescent="0.25">
      <c r="A382" s="9">
        <v>0.4460266087962963</v>
      </c>
      <c r="B382">
        <v>0</v>
      </c>
      <c r="C382">
        <v>0.1</v>
      </c>
      <c r="D382">
        <v>89.9</v>
      </c>
      <c r="E382">
        <v>0</v>
      </c>
      <c r="F382">
        <v>32</v>
      </c>
      <c r="G382">
        <v>0</v>
      </c>
      <c r="H382">
        <v>0</v>
      </c>
      <c r="I382">
        <v>3.8</v>
      </c>
      <c r="J382">
        <v>27</v>
      </c>
      <c r="K382">
        <f t="shared" si="6"/>
        <v>3544.7916666671517</v>
      </c>
      <c r="L382">
        <f t="shared" si="7"/>
        <v>40142.394791666666</v>
      </c>
      <c r="M382" t="s">
        <v>419</v>
      </c>
    </row>
    <row r="383" spans="1:13" x14ac:dyDescent="0.25">
      <c r="A383" s="9">
        <v>0.44602806712962967</v>
      </c>
      <c r="B383">
        <v>0</v>
      </c>
      <c r="C383">
        <v>16</v>
      </c>
      <c r="D383">
        <v>89.9</v>
      </c>
      <c r="E383">
        <v>0</v>
      </c>
      <c r="F383">
        <v>32</v>
      </c>
      <c r="G383">
        <v>0</v>
      </c>
      <c r="H383">
        <v>0</v>
      </c>
      <c r="I383">
        <v>5.2</v>
      </c>
      <c r="J383">
        <v>27</v>
      </c>
      <c r="K383">
        <f t="shared" si="6"/>
        <v>3676.0416666656965</v>
      </c>
      <c r="L383">
        <f t="shared" si="7"/>
        <v>40142.526041666664</v>
      </c>
      <c r="M383">
        <v>0</v>
      </c>
    </row>
    <row r="384" spans="1:13" x14ac:dyDescent="0.25">
      <c r="A384" s="9">
        <v>0.44602983796296297</v>
      </c>
      <c r="B384">
        <v>25.7</v>
      </c>
      <c r="C384">
        <v>25.8</v>
      </c>
      <c r="D384">
        <v>89.7</v>
      </c>
      <c r="E384">
        <v>0</v>
      </c>
      <c r="F384">
        <v>32</v>
      </c>
      <c r="G384">
        <v>14</v>
      </c>
      <c r="H384">
        <v>0</v>
      </c>
      <c r="I384">
        <v>74.2</v>
      </c>
      <c r="J384">
        <v>27</v>
      </c>
      <c r="K384">
        <f t="shared" si="6"/>
        <v>3835.4166666758829</v>
      </c>
      <c r="L384">
        <f t="shared" si="7"/>
        <v>40142.685416666674</v>
      </c>
      <c r="M384">
        <f>(K384-K383)/1000</f>
        <v>0.15937500001018634</v>
      </c>
    </row>
    <row r="385" spans="1:13" x14ac:dyDescent="0.25">
      <c r="A385" s="9">
        <v>0.44603184027777781</v>
      </c>
      <c r="B385">
        <v>25.8</v>
      </c>
      <c r="C385">
        <v>25.8</v>
      </c>
      <c r="D385">
        <v>89.7</v>
      </c>
      <c r="E385">
        <v>29</v>
      </c>
      <c r="F385">
        <v>32</v>
      </c>
      <c r="G385">
        <v>219</v>
      </c>
      <c r="H385">
        <v>322</v>
      </c>
      <c r="I385">
        <v>151.19999999999999</v>
      </c>
      <c r="J385">
        <v>27</v>
      </c>
      <c r="K385">
        <f t="shared" si="6"/>
        <v>4015.625000007276</v>
      </c>
      <c r="L385">
        <f t="shared" si="7"/>
        <v>40142.865625000006</v>
      </c>
      <c r="M385">
        <f>(K385-K383)/1000</f>
        <v>0.33958333334157942</v>
      </c>
    </row>
    <row r="386" spans="1:13" x14ac:dyDescent="0.25">
      <c r="A386" s="9">
        <v>0.44603341435185184</v>
      </c>
      <c r="B386">
        <v>25.8</v>
      </c>
      <c r="C386">
        <v>25.8</v>
      </c>
      <c r="D386">
        <v>89.7</v>
      </c>
      <c r="E386">
        <v>161</v>
      </c>
      <c r="F386">
        <v>32</v>
      </c>
      <c r="G386">
        <v>761</v>
      </c>
      <c r="H386">
        <v>747</v>
      </c>
      <c r="I386">
        <v>148.6</v>
      </c>
      <c r="J386">
        <v>27</v>
      </c>
      <c r="K386">
        <f t="shared" si="6"/>
        <v>4157.2916666700621</v>
      </c>
      <c r="L386">
        <f t="shared" si="7"/>
        <v>40143.007291666669</v>
      </c>
      <c r="M386">
        <f>(K386-K383)/1000</f>
        <v>0.48125000000436557</v>
      </c>
    </row>
    <row r="387" spans="1:13" x14ac:dyDescent="0.25">
      <c r="A387" s="9">
        <v>0.44603496527777775</v>
      </c>
      <c r="B387">
        <v>25.8</v>
      </c>
      <c r="C387">
        <v>25.8</v>
      </c>
      <c r="D387">
        <v>89.7</v>
      </c>
      <c r="E387">
        <v>450</v>
      </c>
      <c r="F387">
        <v>32</v>
      </c>
      <c r="G387">
        <v>1127</v>
      </c>
      <c r="H387">
        <v>1127</v>
      </c>
      <c r="I387">
        <v>129.19999999999999</v>
      </c>
      <c r="J387">
        <v>27</v>
      </c>
      <c r="K387">
        <f t="shared" si="6"/>
        <v>4296.875</v>
      </c>
      <c r="L387">
        <f t="shared" si="7"/>
        <v>40143.146874999999</v>
      </c>
      <c r="M387">
        <f>(K387-K383)/1000</f>
        <v>0.62083333333430346</v>
      </c>
    </row>
    <row r="388" spans="1:13" x14ac:dyDescent="0.25">
      <c r="A388" s="9">
        <v>0.44603618055555555</v>
      </c>
      <c r="B388">
        <v>25.8</v>
      </c>
      <c r="C388">
        <v>25.8</v>
      </c>
      <c r="D388">
        <v>89.7</v>
      </c>
      <c r="E388">
        <v>653</v>
      </c>
      <c r="F388">
        <v>32</v>
      </c>
      <c r="G388">
        <v>1376</v>
      </c>
      <c r="H388">
        <v>1376</v>
      </c>
      <c r="I388">
        <v>120.9</v>
      </c>
      <c r="J388">
        <v>27</v>
      </c>
      <c r="K388">
        <f t="shared" si="6"/>
        <v>4406.25</v>
      </c>
      <c r="L388">
        <f t="shared" si="7"/>
        <v>40143.256249999999</v>
      </c>
      <c r="M388">
        <f>(K388-K383)/1000</f>
        <v>0.73020833333430346</v>
      </c>
    </row>
    <row r="389" spans="1:13" x14ac:dyDescent="0.25">
      <c r="A389" s="9">
        <v>0.44603680555555553</v>
      </c>
      <c r="B389">
        <v>25.8</v>
      </c>
      <c r="C389">
        <v>25.8</v>
      </c>
      <c r="D389">
        <v>89.7</v>
      </c>
      <c r="E389">
        <v>793</v>
      </c>
      <c r="F389">
        <v>32</v>
      </c>
      <c r="G389">
        <v>1538</v>
      </c>
      <c r="H389">
        <v>1538</v>
      </c>
      <c r="I389">
        <v>118.4</v>
      </c>
      <c r="J389">
        <v>27</v>
      </c>
      <c r="K389">
        <f t="shared" si="6"/>
        <v>4462.5000000014552</v>
      </c>
      <c r="L389">
        <f t="shared" si="7"/>
        <v>40143.3125</v>
      </c>
      <c r="M389">
        <f>(K389-K383)/1000</f>
        <v>0.78645833333575865</v>
      </c>
    </row>
    <row r="390" spans="1:13" x14ac:dyDescent="0.25">
      <c r="A390" s="9">
        <v>0.44603836805555552</v>
      </c>
      <c r="B390">
        <v>25.8</v>
      </c>
      <c r="C390">
        <v>25.8</v>
      </c>
      <c r="D390">
        <v>89.7</v>
      </c>
      <c r="E390">
        <v>1081</v>
      </c>
      <c r="F390">
        <v>32</v>
      </c>
      <c r="G390">
        <v>1831</v>
      </c>
      <c r="H390">
        <v>1831</v>
      </c>
      <c r="I390">
        <v>114.6</v>
      </c>
      <c r="J390">
        <v>27</v>
      </c>
      <c r="K390">
        <f t="shared" si="6"/>
        <v>4603.1249999941792</v>
      </c>
      <c r="L390">
        <f t="shared" si="7"/>
        <v>40143.453124999993</v>
      </c>
      <c r="M390">
        <f>(K390-K383)/1000</f>
        <v>0.92708333332848269</v>
      </c>
    </row>
    <row r="391" spans="1:13" x14ac:dyDescent="0.25">
      <c r="A391" s="9">
        <v>0.44604040509259257</v>
      </c>
      <c r="B391">
        <v>25.8</v>
      </c>
      <c r="C391">
        <v>25.8</v>
      </c>
      <c r="D391">
        <v>89.7</v>
      </c>
      <c r="E391">
        <v>1495</v>
      </c>
      <c r="F391">
        <v>32</v>
      </c>
      <c r="G391">
        <v>2167</v>
      </c>
      <c r="H391">
        <v>2167</v>
      </c>
      <c r="I391">
        <v>115.5</v>
      </c>
      <c r="J391">
        <v>27</v>
      </c>
      <c r="K391">
        <f t="shared" si="6"/>
        <v>4786.4583333357587</v>
      </c>
      <c r="L391">
        <f t="shared" si="7"/>
        <v>40143.636458333334</v>
      </c>
      <c r="M391">
        <f>(K391-K383)/1000</f>
        <v>1.1104166666700621</v>
      </c>
    </row>
    <row r="392" spans="1:13" x14ac:dyDescent="0.25">
      <c r="A392" s="9">
        <v>0.44604229166666665</v>
      </c>
      <c r="B392">
        <v>25.8</v>
      </c>
      <c r="C392">
        <v>25.9</v>
      </c>
      <c r="D392">
        <v>89.6</v>
      </c>
      <c r="E392">
        <v>1791</v>
      </c>
      <c r="F392">
        <v>32</v>
      </c>
      <c r="G392">
        <v>2343</v>
      </c>
      <c r="H392">
        <v>2358</v>
      </c>
      <c r="I392">
        <v>115.4</v>
      </c>
      <c r="J392">
        <v>27</v>
      </c>
      <c r="K392">
        <f t="shared" si="6"/>
        <v>4956.2499999956344</v>
      </c>
      <c r="L392">
        <f t="shared" si="7"/>
        <v>40143.806249999994</v>
      </c>
      <c r="M392">
        <f>(K392-K383)/1000</f>
        <v>1.2802083333299379</v>
      </c>
    </row>
    <row r="393" spans="1:13" x14ac:dyDescent="0.25">
      <c r="A393" s="9">
        <v>0.44604412037037039</v>
      </c>
      <c r="B393">
        <v>25.8</v>
      </c>
      <c r="C393">
        <v>25.8</v>
      </c>
      <c r="D393">
        <v>89.7</v>
      </c>
      <c r="E393">
        <v>2029</v>
      </c>
      <c r="F393">
        <v>32</v>
      </c>
      <c r="G393">
        <v>2475</v>
      </c>
      <c r="H393">
        <v>2460</v>
      </c>
      <c r="I393">
        <v>116.1</v>
      </c>
      <c r="J393">
        <v>27</v>
      </c>
      <c r="K393">
        <f t="shared" si="6"/>
        <v>5120.8333333343035</v>
      </c>
      <c r="L393">
        <f t="shared" si="7"/>
        <v>40143.970833333333</v>
      </c>
      <c r="M393">
        <f>(K393-K383)/1000</f>
        <v>1.4447916666686069</v>
      </c>
    </row>
    <row r="394" spans="1:13" x14ac:dyDescent="0.25">
      <c r="A394" s="9">
        <v>0.44604608796296291</v>
      </c>
      <c r="B394">
        <v>25.8</v>
      </c>
      <c r="C394">
        <v>25.8</v>
      </c>
      <c r="D394">
        <v>89.7</v>
      </c>
      <c r="E394">
        <v>2214</v>
      </c>
      <c r="F394">
        <v>32</v>
      </c>
      <c r="G394">
        <v>2548</v>
      </c>
      <c r="H394">
        <v>2548</v>
      </c>
      <c r="I394">
        <v>115.3</v>
      </c>
      <c r="J394">
        <v>27</v>
      </c>
      <c r="K394">
        <f t="shared" si="6"/>
        <v>5297.9166666627862</v>
      </c>
      <c r="L394">
        <f t="shared" si="7"/>
        <v>40144.147916666661</v>
      </c>
    </row>
    <row r="395" spans="1:13" x14ac:dyDescent="0.25">
      <c r="A395" s="9">
        <v>0.44604793981481478</v>
      </c>
      <c r="B395">
        <v>25.8</v>
      </c>
      <c r="C395">
        <v>25.8</v>
      </c>
      <c r="D395">
        <v>89.7</v>
      </c>
      <c r="E395">
        <v>2353</v>
      </c>
      <c r="F395">
        <v>32</v>
      </c>
      <c r="G395">
        <v>2607</v>
      </c>
      <c r="H395">
        <v>2607</v>
      </c>
      <c r="I395">
        <v>115.2</v>
      </c>
      <c r="J395">
        <v>27</v>
      </c>
      <c r="K395">
        <f t="shared" si="6"/>
        <v>5464.5833333270275</v>
      </c>
      <c r="L395">
        <f t="shared" si="7"/>
        <v>40144.314583333326</v>
      </c>
    </row>
    <row r="396" spans="1:13" x14ac:dyDescent="0.25">
      <c r="A396" s="9">
        <v>0.446049525462963</v>
      </c>
      <c r="B396">
        <v>25.8</v>
      </c>
      <c r="C396">
        <v>25.8</v>
      </c>
      <c r="D396">
        <v>89.7</v>
      </c>
      <c r="E396">
        <v>2440</v>
      </c>
      <c r="F396">
        <v>32</v>
      </c>
      <c r="G396">
        <v>2636</v>
      </c>
      <c r="H396">
        <v>2636</v>
      </c>
      <c r="I396">
        <v>116</v>
      </c>
      <c r="J396">
        <v>27</v>
      </c>
      <c r="K396">
        <f t="shared" si="6"/>
        <v>5607.2916666744277</v>
      </c>
      <c r="L396">
        <f t="shared" si="7"/>
        <v>40144.457291666673</v>
      </c>
    </row>
    <row r="397" spans="1:13" x14ac:dyDescent="0.25">
      <c r="A397" s="9">
        <v>0.44605096064814814</v>
      </c>
      <c r="B397">
        <v>25.8</v>
      </c>
      <c r="C397">
        <v>25.8</v>
      </c>
      <c r="D397">
        <v>89.7</v>
      </c>
      <c r="E397">
        <v>2508</v>
      </c>
      <c r="F397">
        <v>32</v>
      </c>
      <c r="G397">
        <v>2666</v>
      </c>
      <c r="H397">
        <v>2666</v>
      </c>
      <c r="I397">
        <v>116.3</v>
      </c>
      <c r="J397">
        <v>27</v>
      </c>
      <c r="K397">
        <f t="shared" si="6"/>
        <v>5736.4583333401242</v>
      </c>
      <c r="L397">
        <f t="shared" si="7"/>
        <v>40144.586458333339</v>
      </c>
    </row>
    <row r="398" spans="1:13" x14ac:dyDescent="0.25">
      <c r="A398" s="9">
        <v>0.44605224537037036</v>
      </c>
      <c r="B398">
        <v>25.8</v>
      </c>
      <c r="C398">
        <v>25.8</v>
      </c>
      <c r="D398">
        <v>89.6</v>
      </c>
      <c r="E398">
        <v>2549</v>
      </c>
      <c r="F398">
        <v>32</v>
      </c>
      <c r="G398">
        <v>2680</v>
      </c>
      <c r="H398">
        <v>2666</v>
      </c>
      <c r="I398">
        <v>114.9</v>
      </c>
      <c r="J398">
        <v>27</v>
      </c>
      <c r="K398">
        <f t="shared" si="6"/>
        <v>5852.0833333313931</v>
      </c>
      <c r="L398">
        <f t="shared" si="7"/>
        <v>40144.70208333333</v>
      </c>
    </row>
    <row r="399" spans="1:13" x14ac:dyDescent="0.25">
      <c r="A399" s="9">
        <v>0.44605395833333333</v>
      </c>
      <c r="B399">
        <v>25.8</v>
      </c>
      <c r="C399">
        <v>25.9</v>
      </c>
      <c r="D399">
        <v>89.7</v>
      </c>
      <c r="E399">
        <v>2600</v>
      </c>
      <c r="F399">
        <v>32</v>
      </c>
      <c r="G399">
        <v>2695</v>
      </c>
      <c r="H399">
        <v>2680</v>
      </c>
      <c r="I399">
        <v>114</v>
      </c>
      <c r="J399">
        <v>27</v>
      </c>
      <c r="K399">
        <f t="shared" si="6"/>
        <v>6006.2499999985448</v>
      </c>
      <c r="L399">
        <f t="shared" si="7"/>
        <v>40144.856249999997</v>
      </c>
    </row>
    <row r="400" spans="1:13" x14ac:dyDescent="0.25">
      <c r="A400" s="9">
        <v>0.44605600694444442</v>
      </c>
      <c r="B400">
        <v>25.8</v>
      </c>
      <c r="C400">
        <v>25.8</v>
      </c>
      <c r="D400">
        <v>89.7</v>
      </c>
      <c r="E400">
        <v>2641</v>
      </c>
      <c r="F400">
        <v>32</v>
      </c>
      <c r="G400">
        <v>2695</v>
      </c>
      <c r="H400">
        <v>2709</v>
      </c>
      <c r="I400">
        <v>115.8</v>
      </c>
      <c r="J400">
        <v>27</v>
      </c>
      <c r="K400">
        <f t="shared" si="6"/>
        <v>6190.6249999956344</v>
      </c>
      <c r="L400">
        <f t="shared" si="7"/>
        <v>40145.040624999994</v>
      </c>
    </row>
    <row r="401" spans="1:12" x14ac:dyDescent="0.25">
      <c r="A401" s="9">
        <v>0.44605780092592595</v>
      </c>
      <c r="B401">
        <v>25.8</v>
      </c>
      <c r="C401">
        <v>25.8</v>
      </c>
      <c r="D401">
        <v>89.6</v>
      </c>
      <c r="E401">
        <v>2659</v>
      </c>
      <c r="F401">
        <v>32</v>
      </c>
      <c r="G401">
        <v>2709</v>
      </c>
      <c r="H401">
        <v>2695</v>
      </c>
      <c r="I401">
        <v>116.8</v>
      </c>
      <c r="J401">
        <v>27</v>
      </c>
      <c r="K401">
        <f t="shared" si="6"/>
        <v>6352.083333338669</v>
      </c>
      <c r="L401">
        <f t="shared" si="7"/>
        <v>40145.202083333337</v>
      </c>
    </row>
    <row r="402" spans="1:12" x14ac:dyDescent="0.25">
      <c r="A402" s="9">
        <v>0.44605971064814814</v>
      </c>
      <c r="B402">
        <v>25.8</v>
      </c>
      <c r="C402">
        <v>25.9</v>
      </c>
      <c r="D402">
        <v>89.6</v>
      </c>
      <c r="E402">
        <v>2677</v>
      </c>
      <c r="F402">
        <v>32</v>
      </c>
      <c r="G402">
        <v>2709</v>
      </c>
      <c r="H402">
        <v>2695</v>
      </c>
      <c r="I402">
        <v>116.6</v>
      </c>
      <c r="J402">
        <v>27</v>
      </c>
      <c r="K402">
        <f t="shared" si="6"/>
        <v>6523.9583333313931</v>
      </c>
      <c r="L402">
        <f t="shared" si="7"/>
        <v>40145.37395833333</v>
      </c>
    </row>
    <row r="403" spans="1:12" x14ac:dyDescent="0.25">
      <c r="A403" s="9">
        <v>0.44606170138888884</v>
      </c>
      <c r="B403">
        <v>25.8</v>
      </c>
      <c r="C403">
        <v>25.8</v>
      </c>
      <c r="D403">
        <v>89.6</v>
      </c>
      <c r="E403">
        <v>2686</v>
      </c>
      <c r="F403">
        <v>32</v>
      </c>
      <c r="G403">
        <v>2695</v>
      </c>
      <c r="H403">
        <v>2695</v>
      </c>
      <c r="I403">
        <v>114.9</v>
      </c>
      <c r="J403">
        <v>27</v>
      </c>
      <c r="K403">
        <f t="shared" si="6"/>
        <v>6703.125</v>
      </c>
      <c r="L403">
        <f t="shared" si="7"/>
        <v>40145.553124999999</v>
      </c>
    </row>
    <row r="404" spans="1:12" x14ac:dyDescent="0.25">
      <c r="A404" s="9">
        <v>0.44606350694444447</v>
      </c>
      <c r="B404">
        <v>25.8</v>
      </c>
      <c r="C404">
        <v>25.8</v>
      </c>
      <c r="D404">
        <v>89.6</v>
      </c>
      <c r="E404">
        <v>2691</v>
      </c>
      <c r="F404">
        <v>32</v>
      </c>
      <c r="G404">
        <v>2695</v>
      </c>
      <c r="H404">
        <v>2695</v>
      </c>
      <c r="I404">
        <v>115.3</v>
      </c>
      <c r="J404">
        <v>27</v>
      </c>
      <c r="K404">
        <f t="shared" si="6"/>
        <v>6865.6249999985448</v>
      </c>
      <c r="L404">
        <f t="shared" si="7"/>
        <v>40145.715624999997</v>
      </c>
    </row>
    <row r="405" spans="1:12" x14ac:dyDescent="0.25">
      <c r="A405" s="9">
        <v>0.44606512731481485</v>
      </c>
      <c r="B405">
        <v>25.8</v>
      </c>
      <c r="C405">
        <v>25.8</v>
      </c>
      <c r="D405">
        <v>89.6</v>
      </c>
      <c r="E405">
        <v>2694</v>
      </c>
      <c r="F405">
        <v>32</v>
      </c>
      <c r="G405">
        <v>2709</v>
      </c>
      <c r="H405">
        <v>2695</v>
      </c>
      <c r="I405">
        <v>115.6</v>
      </c>
      <c r="J405">
        <v>27</v>
      </c>
      <c r="K405">
        <f t="shared" si="6"/>
        <v>7011.4583333343035</v>
      </c>
      <c r="L405">
        <f t="shared" si="7"/>
        <v>40145.861458333333</v>
      </c>
    </row>
    <row r="406" spans="1:12" x14ac:dyDescent="0.25">
      <c r="A406" s="9">
        <v>0.44606645833333336</v>
      </c>
      <c r="B406">
        <v>25.8</v>
      </c>
      <c r="C406">
        <v>25.8</v>
      </c>
      <c r="D406">
        <v>89.6</v>
      </c>
      <c r="E406">
        <v>2696</v>
      </c>
      <c r="F406">
        <v>32</v>
      </c>
      <c r="G406">
        <v>2695</v>
      </c>
      <c r="H406">
        <v>2695</v>
      </c>
      <c r="I406">
        <v>115.4</v>
      </c>
      <c r="J406">
        <v>27</v>
      </c>
      <c r="K406">
        <f t="shared" si="6"/>
        <v>7131.2500000058208</v>
      </c>
      <c r="L406">
        <f t="shared" si="7"/>
        <v>40145.981250000004</v>
      </c>
    </row>
    <row r="407" spans="1:12" x14ac:dyDescent="0.25">
      <c r="A407" s="9">
        <v>0.44606715277777775</v>
      </c>
      <c r="B407">
        <v>25.8</v>
      </c>
      <c r="C407">
        <v>25.8</v>
      </c>
      <c r="D407">
        <v>89.9</v>
      </c>
      <c r="E407">
        <v>2697</v>
      </c>
      <c r="F407">
        <v>32</v>
      </c>
      <c r="G407">
        <v>2695</v>
      </c>
      <c r="H407">
        <v>2695</v>
      </c>
      <c r="I407">
        <v>115.6</v>
      </c>
      <c r="J407">
        <v>27</v>
      </c>
      <c r="K407">
        <f t="shared" si="6"/>
        <v>7193.7499999985448</v>
      </c>
      <c r="L407">
        <f t="shared" si="7"/>
        <v>40146.043749999997</v>
      </c>
    </row>
    <row r="408" spans="1:12" x14ac:dyDescent="0.25">
      <c r="A408" s="9">
        <v>0.44606869212962968</v>
      </c>
      <c r="B408">
        <v>25.8</v>
      </c>
      <c r="C408">
        <v>25.9</v>
      </c>
      <c r="D408">
        <v>89.7</v>
      </c>
      <c r="E408">
        <v>2698</v>
      </c>
      <c r="F408">
        <v>32</v>
      </c>
      <c r="G408">
        <v>2695</v>
      </c>
      <c r="H408">
        <v>2695</v>
      </c>
      <c r="I408">
        <v>116.4</v>
      </c>
      <c r="J408">
        <v>27</v>
      </c>
      <c r="K408">
        <f t="shared" si="6"/>
        <v>7332.2916666802485</v>
      </c>
      <c r="L408">
        <f t="shared" si="7"/>
        <v>40146.182291666679</v>
      </c>
    </row>
    <row r="409" spans="1:12" x14ac:dyDescent="0.25">
      <c r="A409" s="9">
        <v>0.44607074074074071</v>
      </c>
      <c r="B409">
        <v>25.8</v>
      </c>
      <c r="C409">
        <v>25.9</v>
      </c>
      <c r="D409">
        <v>89.6</v>
      </c>
      <c r="E409">
        <v>2698</v>
      </c>
      <c r="F409">
        <v>32</v>
      </c>
      <c r="G409">
        <v>2695</v>
      </c>
      <c r="H409">
        <v>2695</v>
      </c>
      <c r="I409">
        <v>115.1</v>
      </c>
      <c r="J409">
        <v>27</v>
      </c>
      <c r="K409">
        <f t="shared" si="6"/>
        <v>7516.6666666700621</v>
      </c>
      <c r="L409">
        <f t="shared" si="7"/>
        <v>40146.366666666669</v>
      </c>
    </row>
    <row r="410" spans="1:12" x14ac:dyDescent="0.25">
      <c r="A410" s="9">
        <v>0.44607254629629628</v>
      </c>
      <c r="B410">
        <v>25.8</v>
      </c>
      <c r="C410">
        <v>25.9</v>
      </c>
      <c r="D410">
        <v>89.7</v>
      </c>
      <c r="E410">
        <v>2697</v>
      </c>
      <c r="F410">
        <v>32</v>
      </c>
      <c r="G410">
        <v>2695</v>
      </c>
      <c r="H410">
        <v>2695</v>
      </c>
      <c r="I410">
        <v>115.7</v>
      </c>
      <c r="J410">
        <v>27</v>
      </c>
      <c r="K410">
        <f t="shared" si="6"/>
        <v>7679.1666666686069</v>
      </c>
      <c r="L410">
        <f t="shared" si="7"/>
        <v>40146.529166666667</v>
      </c>
    </row>
    <row r="411" spans="1:12" x14ac:dyDescent="0.25">
      <c r="A411" s="9">
        <v>0.44607442129629632</v>
      </c>
      <c r="B411">
        <v>25.9</v>
      </c>
      <c r="C411">
        <v>25.8</v>
      </c>
      <c r="D411">
        <v>89.6</v>
      </c>
      <c r="E411">
        <v>2696</v>
      </c>
      <c r="F411">
        <v>32</v>
      </c>
      <c r="G411">
        <v>2695</v>
      </c>
      <c r="H411">
        <v>2695</v>
      </c>
      <c r="I411">
        <v>115.2</v>
      </c>
      <c r="J411">
        <v>27</v>
      </c>
      <c r="K411">
        <f t="shared" si="6"/>
        <v>7847.9166666729725</v>
      </c>
      <c r="L411">
        <f t="shared" si="7"/>
        <v>40146.697916666672</v>
      </c>
    </row>
    <row r="412" spans="1:12" x14ac:dyDescent="0.25">
      <c r="A412" s="9">
        <v>0.44607633101851851</v>
      </c>
      <c r="B412">
        <v>25.8</v>
      </c>
      <c r="C412">
        <v>25.8</v>
      </c>
      <c r="D412">
        <v>89.6</v>
      </c>
      <c r="E412">
        <v>2694</v>
      </c>
      <c r="F412">
        <v>32</v>
      </c>
      <c r="G412">
        <v>2695</v>
      </c>
      <c r="H412">
        <v>2680</v>
      </c>
      <c r="I412">
        <v>114.8</v>
      </c>
      <c r="J412">
        <v>27</v>
      </c>
      <c r="K412">
        <f t="shared" si="6"/>
        <v>8019.7916666656965</v>
      </c>
      <c r="L412">
        <f t="shared" si="7"/>
        <v>40146.869791666664</v>
      </c>
    </row>
    <row r="413" spans="1:12" x14ac:dyDescent="0.25">
      <c r="A413" s="9">
        <v>0.44607821759259259</v>
      </c>
      <c r="B413">
        <v>25.8</v>
      </c>
      <c r="C413">
        <v>25.8</v>
      </c>
      <c r="D413">
        <v>89.6</v>
      </c>
      <c r="E413">
        <v>2693</v>
      </c>
      <c r="F413">
        <v>32</v>
      </c>
      <c r="G413">
        <v>2695</v>
      </c>
      <c r="H413">
        <v>2695</v>
      </c>
      <c r="I413">
        <v>115.6</v>
      </c>
      <c r="J413">
        <v>27</v>
      </c>
      <c r="K413">
        <f t="shared" si="6"/>
        <v>8189.5833333328483</v>
      </c>
      <c r="L413">
        <f t="shared" si="7"/>
        <v>40147.039583333331</v>
      </c>
    </row>
    <row r="414" spans="1:12" x14ac:dyDescent="0.25">
      <c r="A414" s="9">
        <v>0.44607983796296297</v>
      </c>
      <c r="B414">
        <v>25.8</v>
      </c>
      <c r="C414">
        <v>25.9</v>
      </c>
      <c r="D414">
        <v>89.7</v>
      </c>
      <c r="E414">
        <v>2693</v>
      </c>
      <c r="F414">
        <v>32</v>
      </c>
      <c r="G414">
        <v>2695</v>
      </c>
      <c r="H414">
        <v>2680</v>
      </c>
      <c r="I414">
        <v>116.1</v>
      </c>
      <c r="J414">
        <v>27</v>
      </c>
      <c r="K414">
        <f t="shared" si="6"/>
        <v>8335.4166666686069</v>
      </c>
      <c r="L414">
        <f t="shared" si="7"/>
        <v>40147.185416666667</v>
      </c>
    </row>
    <row r="415" spans="1:12" x14ac:dyDescent="0.25">
      <c r="A415" s="9">
        <v>0.44608148148148147</v>
      </c>
      <c r="B415">
        <v>25.8</v>
      </c>
      <c r="C415">
        <v>25.8</v>
      </c>
      <c r="D415">
        <v>89.7</v>
      </c>
      <c r="E415">
        <v>2692</v>
      </c>
      <c r="F415">
        <v>32</v>
      </c>
      <c r="G415">
        <v>2680</v>
      </c>
      <c r="H415">
        <v>2695</v>
      </c>
      <c r="I415">
        <v>116.3</v>
      </c>
      <c r="J415">
        <v>27</v>
      </c>
      <c r="K415">
        <f t="shared" si="6"/>
        <v>8483.3333333299379</v>
      </c>
      <c r="L415">
        <f t="shared" si="7"/>
        <v>40147.333333333328</v>
      </c>
    </row>
    <row r="416" spans="1:12" x14ac:dyDescent="0.25">
      <c r="A416" s="9">
        <v>0.44608290509259257</v>
      </c>
      <c r="B416">
        <v>25.8</v>
      </c>
      <c r="C416">
        <v>25.8</v>
      </c>
      <c r="D416">
        <v>89.7</v>
      </c>
      <c r="E416">
        <v>2692</v>
      </c>
      <c r="F416">
        <v>32</v>
      </c>
      <c r="G416">
        <v>2695</v>
      </c>
      <c r="H416">
        <v>2695</v>
      </c>
      <c r="I416">
        <v>116.3</v>
      </c>
      <c r="J416">
        <v>27</v>
      </c>
      <c r="K416">
        <f t="shared" si="6"/>
        <v>8611.4583333328483</v>
      </c>
      <c r="L416">
        <f t="shared" si="7"/>
        <v>40147.461458333331</v>
      </c>
    </row>
    <row r="417" spans="1:12" x14ac:dyDescent="0.25">
      <c r="A417" s="9">
        <v>0.4460837962962963</v>
      </c>
      <c r="B417">
        <v>25.8</v>
      </c>
      <c r="C417">
        <v>25.8</v>
      </c>
      <c r="D417">
        <v>89.7</v>
      </c>
      <c r="E417">
        <v>2692</v>
      </c>
      <c r="F417">
        <v>32</v>
      </c>
      <c r="G417">
        <v>2695</v>
      </c>
      <c r="H417">
        <v>2680</v>
      </c>
      <c r="I417">
        <v>116.5</v>
      </c>
      <c r="J417">
        <v>27</v>
      </c>
      <c r="K417">
        <f t="shared" si="6"/>
        <v>8691.6666666656965</v>
      </c>
      <c r="L417">
        <f t="shared" si="7"/>
        <v>40147.541666666664</v>
      </c>
    </row>
    <row r="418" spans="1:12" x14ac:dyDescent="0.25">
      <c r="A418" s="9">
        <v>0.44608533564814817</v>
      </c>
      <c r="B418">
        <v>25.8</v>
      </c>
      <c r="C418">
        <v>25.8</v>
      </c>
      <c r="D418">
        <v>89.7</v>
      </c>
      <c r="E418">
        <v>2692</v>
      </c>
      <c r="F418">
        <v>32</v>
      </c>
      <c r="G418">
        <v>2680</v>
      </c>
      <c r="H418">
        <v>2695</v>
      </c>
      <c r="I418">
        <v>116.8</v>
      </c>
      <c r="J418">
        <v>27</v>
      </c>
      <c r="K418">
        <f t="shared" si="6"/>
        <v>8830.2083333401242</v>
      </c>
      <c r="L418">
        <f t="shared" si="7"/>
        <v>40147.680208333339</v>
      </c>
    </row>
    <row r="419" spans="1:12" x14ac:dyDescent="0.25">
      <c r="A419" s="9">
        <v>0.44608634259259256</v>
      </c>
      <c r="B419">
        <v>25.8</v>
      </c>
      <c r="C419">
        <v>25.8</v>
      </c>
      <c r="D419">
        <v>89.7</v>
      </c>
      <c r="E419">
        <v>2692</v>
      </c>
      <c r="F419">
        <v>32</v>
      </c>
      <c r="G419">
        <v>2695</v>
      </c>
      <c r="H419">
        <v>2695</v>
      </c>
      <c r="I419">
        <v>116.6</v>
      </c>
      <c r="J419">
        <v>27</v>
      </c>
      <c r="K419">
        <f t="shared" si="6"/>
        <v>8920.8333333299379</v>
      </c>
      <c r="L419">
        <f t="shared" si="7"/>
        <v>40147.770833333328</v>
      </c>
    </row>
    <row r="420" spans="1:12" x14ac:dyDescent="0.25">
      <c r="A420" s="9">
        <v>0.44608811342592597</v>
      </c>
      <c r="B420">
        <v>25.8</v>
      </c>
      <c r="C420">
        <v>25.9</v>
      </c>
      <c r="D420">
        <v>89.7</v>
      </c>
      <c r="E420">
        <v>2693</v>
      </c>
      <c r="F420">
        <v>32</v>
      </c>
      <c r="G420">
        <v>2695</v>
      </c>
      <c r="H420">
        <v>2680</v>
      </c>
      <c r="I420">
        <v>115.5</v>
      </c>
      <c r="J420">
        <v>27</v>
      </c>
      <c r="K420">
        <f t="shared" si="6"/>
        <v>9080.2083333328483</v>
      </c>
      <c r="L420">
        <f t="shared" si="7"/>
        <v>40147.930208333331</v>
      </c>
    </row>
    <row r="421" spans="1:12" x14ac:dyDescent="0.25">
      <c r="A421" s="9">
        <v>0.44609015046296291</v>
      </c>
      <c r="B421">
        <v>25.8</v>
      </c>
      <c r="C421">
        <v>25.8</v>
      </c>
      <c r="D421">
        <v>89.7</v>
      </c>
      <c r="E421">
        <v>2694</v>
      </c>
      <c r="F421">
        <v>32</v>
      </c>
      <c r="G421">
        <v>2695</v>
      </c>
      <c r="H421">
        <v>2695</v>
      </c>
      <c r="I421">
        <v>116.1</v>
      </c>
      <c r="J421">
        <v>27</v>
      </c>
      <c r="K421">
        <f t="shared" si="6"/>
        <v>9263.5416666671517</v>
      </c>
      <c r="L421">
        <f t="shared" si="7"/>
        <v>40148.113541666666</v>
      </c>
    </row>
    <row r="422" spans="1:12" x14ac:dyDescent="0.25">
      <c r="A422" s="9">
        <v>0.44609204861111112</v>
      </c>
      <c r="B422">
        <v>25.8</v>
      </c>
      <c r="C422">
        <v>25.8</v>
      </c>
      <c r="D422">
        <v>89.7</v>
      </c>
      <c r="E422">
        <v>2693</v>
      </c>
      <c r="F422">
        <v>32</v>
      </c>
      <c r="G422">
        <v>2695</v>
      </c>
      <c r="H422">
        <v>2695</v>
      </c>
      <c r="I422">
        <v>115</v>
      </c>
      <c r="J422">
        <v>27</v>
      </c>
      <c r="K422">
        <f t="shared" si="6"/>
        <v>9434.3749999970896</v>
      </c>
      <c r="L422">
        <f t="shared" si="7"/>
        <v>40148.284374999996</v>
      </c>
    </row>
    <row r="423" spans="1:12" x14ac:dyDescent="0.25">
      <c r="A423" s="9">
        <v>0.44609400462962961</v>
      </c>
      <c r="B423">
        <v>25.8</v>
      </c>
      <c r="C423">
        <v>25.8</v>
      </c>
      <c r="D423">
        <v>89.6</v>
      </c>
      <c r="E423">
        <v>2693</v>
      </c>
      <c r="F423">
        <v>32</v>
      </c>
      <c r="G423">
        <v>2695</v>
      </c>
      <c r="H423">
        <v>2680</v>
      </c>
      <c r="I423">
        <v>114.7</v>
      </c>
      <c r="J423">
        <v>27</v>
      </c>
      <c r="K423">
        <f t="shared" ref="K423:K432" si="8">(L423-40138.85)*1000</f>
        <v>9610.4166666627862</v>
      </c>
      <c r="L423">
        <f t="shared" ref="L423:L431" si="9">A423*25*60*60</f>
        <v>40148.460416666661</v>
      </c>
    </row>
    <row r="424" spans="1:12" x14ac:dyDescent="0.25">
      <c r="A424" s="9">
        <v>0.44609548611111111</v>
      </c>
      <c r="B424">
        <v>25.8</v>
      </c>
      <c r="C424">
        <v>25.8</v>
      </c>
      <c r="D424">
        <v>89.6</v>
      </c>
      <c r="E424">
        <v>2692</v>
      </c>
      <c r="F424">
        <v>32</v>
      </c>
      <c r="G424">
        <v>2695</v>
      </c>
      <c r="H424">
        <v>2695</v>
      </c>
      <c r="I424">
        <v>116.3</v>
      </c>
      <c r="J424">
        <v>27</v>
      </c>
      <c r="K424">
        <f t="shared" si="8"/>
        <v>9743.7500000014552</v>
      </c>
      <c r="L424">
        <f t="shared" si="9"/>
        <v>40148.59375</v>
      </c>
    </row>
    <row r="425" spans="1:12" x14ac:dyDescent="0.25">
      <c r="A425" s="9">
        <v>0.44609616898148147</v>
      </c>
      <c r="B425">
        <v>25.8</v>
      </c>
      <c r="C425">
        <v>25.8</v>
      </c>
      <c r="D425">
        <v>89.7</v>
      </c>
      <c r="E425">
        <v>2692</v>
      </c>
      <c r="F425">
        <v>32</v>
      </c>
      <c r="G425">
        <v>2695</v>
      </c>
      <c r="H425">
        <v>2680</v>
      </c>
      <c r="I425">
        <v>115.1</v>
      </c>
      <c r="J425">
        <v>27</v>
      </c>
      <c r="K425">
        <f t="shared" si="8"/>
        <v>9805.2083333313931</v>
      </c>
      <c r="L425">
        <f t="shared" si="9"/>
        <v>40148.65520833333</v>
      </c>
    </row>
    <row r="426" spans="1:12" x14ac:dyDescent="0.25">
      <c r="A426" s="9">
        <v>0.44609734953703706</v>
      </c>
      <c r="B426">
        <v>25.8</v>
      </c>
      <c r="C426">
        <v>25.8</v>
      </c>
      <c r="D426">
        <v>89.6</v>
      </c>
      <c r="E426">
        <v>2693</v>
      </c>
      <c r="F426">
        <v>32</v>
      </c>
      <c r="G426">
        <v>2695</v>
      </c>
      <c r="H426">
        <v>2695</v>
      </c>
      <c r="I426">
        <v>116.3</v>
      </c>
      <c r="J426">
        <v>27</v>
      </c>
      <c r="K426">
        <f t="shared" si="8"/>
        <v>9911.4583333357587</v>
      </c>
      <c r="L426">
        <f t="shared" si="9"/>
        <v>40148.761458333334</v>
      </c>
    </row>
    <row r="427" spans="1:12" x14ac:dyDescent="0.25">
      <c r="A427" s="9">
        <v>0.44609898148148147</v>
      </c>
      <c r="B427">
        <v>25.8</v>
      </c>
      <c r="C427">
        <v>25.8</v>
      </c>
      <c r="D427">
        <v>89.6</v>
      </c>
      <c r="E427">
        <v>2693</v>
      </c>
      <c r="F427">
        <v>32</v>
      </c>
      <c r="G427">
        <v>2680</v>
      </c>
      <c r="H427">
        <v>2695</v>
      </c>
      <c r="I427">
        <v>115.5</v>
      </c>
      <c r="J427">
        <v>27</v>
      </c>
      <c r="K427">
        <f t="shared" si="8"/>
        <v>10058.333333327028</v>
      </c>
      <c r="L427">
        <f t="shared" si="9"/>
        <v>40148.908333333326</v>
      </c>
    </row>
    <row r="428" spans="1:12" x14ac:dyDescent="0.25">
      <c r="A428" s="9">
        <v>0.44610016203703706</v>
      </c>
      <c r="B428">
        <v>25.8</v>
      </c>
      <c r="C428">
        <v>25.9</v>
      </c>
      <c r="D428">
        <v>89.7</v>
      </c>
      <c r="E428">
        <v>2693</v>
      </c>
      <c r="F428">
        <v>32</v>
      </c>
      <c r="G428">
        <v>2695</v>
      </c>
      <c r="H428">
        <v>2695</v>
      </c>
      <c r="I428">
        <v>116.3</v>
      </c>
      <c r="J428">
        <v>27</v>
      </c>
      <c r="K428">
        <f t="shared" si="8"/>
        <v>10164.583333338669</v>
      </c>
      <c r="L428">
        <f t="shared" si="9"/>
        <v>40149.014583333337</v>
      </c>
    </row>
    <row r="429" spans="1:12" x14ac:dyDescent="0.25">
      <c r="A429" s="9">
        <v>0.44610166666666667</v>
      </c>
      <c r="B429">
        <v>25.8</v>
      </c>
      <c r="C429">
        <v>25.8</v>
      </c>
      <c r="D429">
        <v>89.7</v>
      </c>
      <c r="E429">
        <v>2692</v>
      </c>
      <c r="F429">
        <v>32</v>
      </c>
      <c r="G429">
        <v>2680</v>
      </c>
      <c r="H429">
        <v>2695</v>
      </c>
      <c r="I429">
        <v>116.1</v>
      </c>
      <c r="J429">
        <v>27</v>
      </c>
      <c r="K429">
        <f t="shared" si="8"/>
        <v>10299.999999995634</v>
      </c>
      <c r="L429">
        <f t="shared" si="9"/>
        <v>40149.149999999994</v>
      </c>
    </row>
    <row r="430" spans="1:12" x14ac:dyDescent="0.25">
      <c r="A430" s="9">
        <v>0.44610371527777781</v>
      </c>
      <c r="B430">
        <v>25.8</v>
      </c>
      <c r="C430">
        <v>25.8</v>
      </c>
      <c r="D430">
        <v>89.7</v>
      </c>
      <c r="E430">
        <v>2691</v>
      </c>
      <c r="F430">
        <v>32</v>
      </c>
      <c r="G430">
        <v>2680</v>
      </c>
      <c r="H430">
        <v>2695</v>
      </c>
      <c r="I430">
        <v>116</v>
      </c>
      <c r="J430">
        <v>27</v>
      </c>
      <c r="K430">
        <f t="shared" si="8"/>
        <v>10484.375</v>
      </c>
      <c r="L430">
        <f t="shared" si="9"/>
        <v>40149.334374999999</v>
      </c>
    </row>
    <row r="431" spans="1:12" x14ac:dyDescent="0.25">
      <c r="A431" s="9">
        <v>0.44610559027777774</v>
      </c>
      <c r="B431">
        <v>25.8</v>
      </c>
      <c r="C431">
        <v>25.8</v>
      </c>
      <c r="D431">
        <v>89.7</v>
      </c>
      <c r="E431">
        <v>2691</v>
      </c>
      <c r="F431">
        <v>32</v>
      </c>
      <c r="G431">
        <v>2680</v>
      </c>
      <c r="H431">
        <v>2695</v>
      </c>
      <c r="I431">
        <v>115.4</v>
      </c>
      <c r="J431">
        <v>27</v>
      </c>
      <c r="K431">
        <f t="shared" si="8"/>
        <v>10653.12499999709</v>
      </c>
      <c r="L431">
        <f t="shared" si="9"/>
        <v>40149.503124999996</v>
      </c>
    </row>
    <row r="432" spans="1:12" x14ac:dyDescent="0.25">
      <c r="A432" s="9">
        <v>0.44610753472222225</v>
      </c>
      <c r="B432">
        <v>25.8</v>
      </c>
      <c r="C432">
        <v>25.8</v>
      </c>
      <c r="D432">
        <v>89.6</v>
      </c>
      <c r="E432">
        <v>2692</v>
      </c>
      <c r="F432">
        <v>32</v>
      </c>
      <c r="G432">
        <v>2695</v>
      </c>
      <c r="H432">
        <v>2695</v>
      </c>
      <c r="I432">
        <v>116</v>
      </c>
      <c r="J432">
        <v>27</v>
      </c>
      <c r="K432">
        <f t="shared" si="8"/>
        <v>10828.125000007276</v>
      </c>
      <c r="L432">
        <f>A432*25*60*60</f>
        <v>40149.678125000006</v>
      </c>
    </row>
    <row r="435" spans="1:12" x14ac:dyDescent="0.25">
      <c r="A435" t="s">
        <v>402</v>
      </c>
    </row>
    <row r="436" spans="1:12" x14ac:dyDescent="0.25">
      <c r="A436" s="9">
        <v>0.4463797453703704</v>
      </c>
      <c r="B436">
        <v>0.2</v>
      </c>
      <c r="C436">
        <v>0.2</v>
      </c>
      <c r="D436">
        <v>89.9</v>
      </c>
      <c r="E436">
        <v>0</v>
      </c>
      <c r="F436">
        <v>32</v>
      </c>
      <c r="G436">
        <v>0</v>
      </c>
      <c r="H436">
        <v>0</v>
      </c>
      <c r="I436">
        <v>4.5</v>
      </c>
      <c r="J436">
        <v>27</v>
      </c>
      <c r="K436">
        <f>L436-38567210</f>
        <v>0</v>
      </c>
      <c r="L436">
        <f>A436*24*60*60*1000</f>
        <v>38567210</v>
      </c>
    </row>
    <row r="437" spans="1:12" x14ac:dyDescent="0.25">
      <c r="A437" s="9">
        <v>0.44638109953703703</v>
      </c>
      <c r="B437">
        <v>0.2</v>
      </c>
      <c r="C437">
        <v>0.2</v>
      </c>
      <c r="D437">
        <v>89.9</v>
      </c>
      <c r="E437">
        <v>0</v>
      </c>
      <c r="F437">
        <v>32</v>
      </c>
      <c r="G437">
        <v>0</v>
      </c>
      <c r="H437">
        <v>0</v>
      </c>
      <c r="I437">
        <v>5.0999999999999996</v>
      </c>
      <c r="J437">
        <v>27</v>
      </c>
      <c r="K437">
        <f t="shared" ref="K437:K500" si="10">L437-38567210</f>
        <v>117</v>
      </c>
      <c r="L437">
        <f t="shared" ref="L437:L500" si="11">A437*24*60*60*1000</f>
        <v>38567327</v>
      </c>
    </row>
    <row r="438" spans="1:12" x14ac:dyDescent="0.25">
      <c r="A438" s="9">
        <v>0.4463832060185185</v>
      </c>
      <c r="B438">
        <v>0.2</v>
      </c>
      <c r="C438">
        <v>0.2</v>
      </c>
      <c r="D438">
        <v>89.9</v>
      </c>
      <c r="E438">
        <v>0</v>
      </c>
      <c r="F438">
        <v>32</v>
      </c>
      <c r="G438">
        <v>0</v>
      </c>
      <c r="H438">
        <v>0</v>
      </c>
      <c r="I438">
        <v>4.4000000000000004</v>
      </c>
      <c r="J438">
        <v>27</v>
      </c>
      <c r="K438">
        <f t="shared" si="10"/>
        <v>299.00000000745058</v>
      </c>
      <c r="L438">
        <f t="shared" si="11"/>
        <v>38567509.000000007</v>
      </c>
    </row>
    <row r="439" spans="1:12" x14ac:dyDescent="0.25">
      <c r="A439" s="9">
        <v>0.44638525462962964</v>
      </c>
      <c r="B439">
        <v>0.2</v>
      </c>
      <c r="C439">
        <v>0.2</v>
      </c>
      <c r="D439">
        <v>89.9</v>
      </c>
      <c r="E439">
        <v>0</v>
      </c>
      <c r="F439">
        <v>32</v>
      </c>
      <c r="G439">
        <v>0</v>
      </c>
      <c r="H439">
        <v>0</v>
      </c>
      <c r="I439">
        <v>4.5</v>
      </c>
      <c r="J439">
        <v>27</v>
      </c>
      <c r="K439">
        <f t="shared" si="10"/>
        <v>476</v>
      </c>
      <c r="L439">
        <f t="shared" si="11"/>
        <v>38567686</v>
      </c>
    </row>
    <row r="440" spans="1:12" x14ac:dyDescent="0.25">
      <c r="A440" s="9">
        <v>0.4463869328703704</v>
      </c>
      <c r="B440">
        <v>0.2</v>
      </c>
      <c r="C440">
        <v>0.2</v>
      </c>
      <c r="D440">
        <v>89.9</v>
      </c>
      <c r="E440">
        <v>0</v>
      </c>
      <c r="F440">
        <v>32</v>
      </c>
      <c r="G440">
        <v>0</v>
      </c>
      <c r="H440">
        <v>0</v>
      </c>
      <c r="I440">
        <v>4.7</v>
      </c>
      <c r="J440">
        <v>27</v>
      </c>
      <c r="K440">
        <f t="shared" si="10"/>
        <v>621</v>
      </c>
      <c r="L440">
        <f t="shared" si="11"/>
        <v>38567831</v>
      </c>
    </row>
    <row r="441" spans="1:12" x14ac:dyDescent="0.25">
      <c r="A441" s="9">
        <v>0.44638881944444447</v>
      </c>
      <c r="B441">
        <v>0.2</v>
      </c>
      <c r="C441">
        <v>0.2</v>
      </c>
      <c r="D441">
        <v>89.9</v>
      </c>
      <c r="E441">
        <v>0</v>
      </c>
      <c r="F441">
        <v>32</v>
      </c>
      <c r="G441">
        <v>0</v>
      </c>
      <c r="H441">
        <v>0</v>
      </c>
      <c r="I441">
        <v>4.5999999999999996</v>
      </c>
      <c r="J441">
        <v>27</v>
      </c>
      <c r="K441">
        <f t="shared" si="10"/>
        <v>784</v>
      </c>
      <c r="L441">
        <f t="shared" si="11"/>
        <v>38567994</v>
      </c>
    </row>
    <row r="442" spans="1:12" x14ac:dyDescent="0.25">
      <c r="A442" s="9">
        <v>0.44639083333333335</v>
      </c>
      <c r="B442">
        <v>0.2</v>
      </c>
      <c r="C442">
        <v>0.2</v>
      </c>
      <c r="D442">
        <v>89.9</v>
      </c>
      <c r="E442">
        <v>0</v>
      </c>
      <c r="F442">
        <v>32</v>
      </c>
      <c r="G442">
        <v>0</v>
      </c>
      <c r="H442">
        <v>0</v>
      </c>
      <c r="I442">
        <v>4.0999999999999996</v>
      </c>
      <c r="J442">
        <v>27</v>
      </c>
      <c r="K442">
        <f t="shared" si="10"/>
        <v>958.00000000745058</v>
      </c>
      <c r="L442">
        <f t="shared" si="11"/>
        <v>38568168.000000007</v>
      </c>
    </row>
    <row r="443" spans="1:12" x14ac:dyDescent="0.25">
      <c r="A443" s="9">
        <v>0.44639185185185187</v>
      </c>
      <c r="B443">
        <v>0.2</v>
      </c>
      <c r="C443">
        <v>0.2</v>
      </c>
      <c r="D443">
        <v>89.9</v>
      </c>
      <c r="E443">
        <v>0</v>
      </c>
      <c r="F443">
        <v>32</v>
      </c>
      <c r="G443">
        <v>0</v>
      </c>
      <c r="H443">
        <v>0</v>
      </c>
      <c r="I443">
        <v>4.4000000000000004</v>
      </c>
      <c r="J443">
        <v>27</v>
      </c>
      <c r="K443">
        <f t="shared" si="10"/>
        <v>1046</v>
      </c>
      <c r="L443">
        <f t="shared" si="11"/>
        <v>38568256</v>
      </c>
    </row>
    <row r="444" spans="1:12" x14ac:dyDescent="0.25">
      <c r="A444" s="9">
        <v>0.44639300925925923</v>
      </c>
      <c r="B444">
        <v>0.2</v>
      </c>
      <c r="C444">
        <v>0.2</v>
      </c>
      <c r="D444">
        <v>89.9</v>
      </c>
      <c r="E444">
        <v>0</v>
      </c>
      <c r="F444">
        <v>32</v>
      </c>
      <c r="G444">
        <v>0</v>
      </c>
      <c r="H444">
        <v>0</v>
      </c>
      <c r="I444">
        <v>4.0999999999999996</v>
      </c>
      <c r="J444">
        <v>27</v>
      </c>
      <c r="K444">
        <f t="shared" si="10"/>
        <v>1146</v>
      </c>
      <c r="L444">
        <f t="shared" si="11"/>
        <v>38568356</v>
      </c>
    </row>
    <row r="445" spans="1:12" x14ac:dyDescent="0.25">
      <c r="A445" s="9">
        <v>0.44639439814814813</v>
      </c>
      <c r="B445">
        <v>0.2</v>
      </c>
      <c r="C445">
        <v>0.2</v>
      </c>
      <c r="D445">
        <v>89.9</v>
      </c>
      <c r="E445">
        <v>0</v>
      </c>
      <c r="F445">
        <v>32</v>
      </c>
      <c r="G445">
        <v>0</v>
      </c>
      <c r="H445">
        <v>0</v>
      </c>
      <c r="I445">
        <v>5.2</v>
      </c>
      <c r="J445">
        <v>27</v>
      </c>
      <c r="K445">
        <f t="shared" si="10"/>
        <v>1265.9999999925494</v>
      </c>
      <c r="L445">
        <f t="shared" si="11"/>
        <v>38568475.999999993</v>
      </c>
    </row>
    <row r="446" spans="1:12" x14ac:dyDescent="0.25">
      <c r="A446" s="9">
        <v>0.4463955555555556</v>
      </c>
      <c r="B446">
        <v>0.2</v>
      </c>
      <c r="C446">
        <v>0.2</v>
      </c>
      <c r="D446">
        <v>89.9</v>
      </c>
      <c r="E446">
        <v>0</v>
      </c>
      <c r="F446">
        <v>32</v>
      </c>
      <c r="G446">
        <v>0</v>
      </c>
      <c r="H446">
        <v>0</v>
      </c>
      <c r="I446">
        <v>5.4</v>
      </c>
      <c r="J446">
        <v>27</v>
      </c>
      <c r="K446">
        <f t="shared" si="10"/>
        <v>1366</v>
      </c>
      <c r="L446">
        <f t="shared" si="11"/>
        <v>38568576</v>
      </c>
    </row>
    <row r="447" spans="1:12" x14ac:dyDescent="0.25">
      <c r="A447" s="9">
        <v>0.44639712962962963</v>
      </c>
      <c r="B447">
        <v>0.2</v>
      </c>
      <c r="C447">
        <v>0.2</v>
      </c>
      <c r="D447">
        <v>89.9</v>
      </c>
      <c r="E447">
        <v>0</v>
      </c>
      <c r="F447">
        <v>32</v>
      </c>
      <c r="G447">
        <v>0</v>
      </c>
      <c r="H447">
        <v>0</v>
      </c>
      <c r="I447">
        <v>4.5</v>
      </c>
      <c r="J447">
        <v>27</v>
      </c>
      <c r="K447">
        <f t="shared" si="10"/>
        <v>1502</v>
      </c>
      <c r="L447">
        <f t="shared" si="11"/>
        <v>38568712</v>
      </c>
    </row>
    <row r="448" spans="1:12" x14ac:dyDescent="0.25">
      <c r="A448" s="9">
        <v>0.4463991898148148</v>
      </c>
      <c r="B448">
        <v>0.2</v>
      </c>
      <c r="C448">
        <v>0.2</v>
      </c>
      <c r="D448">
        <v>89.9</v>
      </c>
      <c r="E448">
        <v>0</v>
      </c>
      <c r="F448">
        <v>32</v>
      </c>
      <c r="G448">
        <v>0</v>
      </c>
      <c r="H448">
        <v>0</v>
      </c>
      <c r="I448">
        <v>3.9</v>
      </c>
      <c r="J448">
        <v>27</v>
      </c>
      <c r="K448">
        <f t="shared" si="10"/>
        <v>1680</v>
      </c>
      <c r="L448">
        <f t="shared" si="11"/>
        <v>38568890</v>
      </c>
    </row>
    <row r="449" spans="1:13" x14ac:dyDescent="0.25">
      <c r="A449" s="9">
        <v>0.44640118055555561</v>
      </c>
      <c r="B449">
        <v>0.2</v>
      </c>
      <c r="C449">
        <v>0.2</v>
      </c>
      <c r="D449">
        <v>89.9</v>
      </c>
      <c r="E449">
        <v>0</v>
      </c>
      <c r="F449">
        <v>32</v>
      </c>
      <c r="G449">
        <v>0</v>
      </c>
      <c r="H449">
        <v>0</v>
      </c>
      <c r="I449">
        <v>4.8</v>
      </c>
      <c r="J449">
        <v>27</v>
      </c>
      <c r="K449">
        <f t="shared" si="10"/>
        <v>1852.0000000074506</v>
      </c>
      <c r="L449">
        <f t="shared" si="11"/>
        <v>38569062.000000007</v>
      </c>
    </row>
    <row r="450" spans="1:13" x14ac:dyDescent="0.25">
      <c r="A450" s="9">
        <v>0.44640292824074074</v>
      </c>
      <c r="B450">
        <v>0.2</v>
      </c>
      <c r="C450">
        <v>0.2</v>
      </c>
      <c r="D450">
        <v>89.9</v>
      </c>
      <c r="E450">
        <v>0</v>
      </c>
      <c r="F450">
        <v>32</v>
      </c>
      <c r="G450">
        <v>0</v>
      </c>
      <c r="H450">
        <v>0</v>
      </c>
      <c r="I450">
        <v>4.8</v>
      </c>
      <c r="J450">
        <v>27</v>
      </c>
      <c r="K450">
        <f t="shared" si="10"/>
        <v>2003</v>
      </c>
      <c r="L450">
        <f t="shared" si="11"/>
        <v>38569213</v>
      </c>
    </row>
    <row r="451" spans="1:13" x14ac:dyDescent="0.25">
      <c r="A451" s="9">
        <v>0.44640362268518513</v>
      </c>
      <c r="B451">
        <v>0.2</v>
      </c>
      <c r="C451">
        <v>0.2</v>
      </c>
      <c r="D451">
        <v>89.9</v>
      </c>
      <c r="E451">
        <v>0</v>
      </c>
      <c r="F451">
        <v>32</v>
      </c>
      <c r="G451">
        <v>0</v>
      </c>
      <c r="H451">
        <v>0</v>
      </c>
      <c r="I451">
        <v>4.8</v>
      </c>
      <c r="J451">
        <v>27</v>
      </c>
      <c r="K451">
        <f t="shared" si="10"/>
        <v>2062.9999999925494</v>
      </c>
      <c r="L451">
        <f t="shared" si="11"/>
        <v>38569272.999999993</v>
      </c>
    </row>
    <row r="452" spans="1:13" x14ac:dyDescent="0.25">
      <c r="A452" s="9">
        <v>0.44640445601851853</v>
      </c>
      <c r="B452">
        <v>0.2</v>
      </c>
      <c r="C452">
        <v>0.2</v>
      </c>
      <c r="D452">
        <v>89.9</v>
      </c>
      <c r="E452">
        <v>0</v>
      </c>
      <c r="F452">
        <v>32</v>
      </c>
      <c r="G452">
        <v>0</v>
      </c>
      <c r="H452">
        <v>0</v>
      </c>
      <c r="I452">
        <v>4.3</v>
      </c>
      <c r="J452">
        <v>27</v>
      </c>
      <c r="K452">
        <f t="shared" si="10"/>
        <v>2135</v>
      </c>
      <c r="L452">
        <f t="shared" si="11"/>
        <v>38569345</v>
      </c>
    </row>
    <row r="453" spans="1:13" x14ac:dyDescent="0.25">
      <c r="A453" s="9">
        <v>0.44640615740740741</v>
      </c>
      <c r="B453">
        <v>0.2</v>
      </c>
      <c r="C453">
        <v>0.2</v>
      </c>
      <c r="D453">
        <v>89.9</v>
      </c>
      <c r="E453">
        <v>0</v>
      </c>
      <c r="F453">
        <v>32</v>
      </c>
      <c r="G453">
        <v>0</v>
      </c>
      <c r="H453">
        <v>0</v>
      </c>
      <c r="I453">
        <v>4.4000000000000004</v>
      </c>
      <c r="J453">
        <v>27</v>
      </c>
      <c r="K453">
        <f t="shared" si="10"/>
        <v>2282.0000000074506</v>
      </c>
      <c r="L453">
        <f t="shared" si="11"/>
        <v>38569492.000000007</v>
      </c>
    </row>
    <row r="454" spans="1:13" x14ac:dyDescent="0.25">
      <c r="A454" s="9">
        <v>0.44640728009259262</v>
      </c>
      <c r="B454">
        <v>0.2</v>
      </c>
      <c r="C454">
        <v>0.2</v>
      </c>
      <c r="D454">
        <v>89.9</v>
      </c>
      <c r="E454">
        <v>0</v>
      </c>
      <c r="F454">
        <v>32</v>
      </c>
      <c r="G454">
        <v>0</v>
      </c>
      <c r="H454">
        <v>0</v>
      </c>
      <c r="I454">
        <v>4.4000000000000004</v>
      </c>
      <c r="J454">
        <v>27</v>
      </c>
      <c r="K454">
        <f t="shared" si="10"/>
        <v>2379</v>
      </c>
      <c r="L454">
        <f t="shared" si="11"/>
        <v>38569589</v>
      </c>
    </row>
    <row r="455" spans="1:13" x14ac:dyDescent="0.25">
      <c r="A455" s="9">
        <v>0.44640854166666671</v>
      </c>
      <c r="B455">
        <v>0.2</v>
      </c>
      <c r="C455">
        <v>0.2</v>
      </c>
      <c r="D455">
        <v>89.9</v>
      </c>
      <c r="E455">
        <v>0</v>
      </c>
      <c r="F455">
        <v>32</v>
      </c>
      <c r="G455">
        <v>0</v>
      </c>
      <c r="H455">
        <v>0</v>
      </c>
      <c r="I455">
        <v>4.5</v>
      </c>
      <c r="J455">
        <v>27</v>
      </c>
      <c r="K455">
        <f t="shared" si="10"/>
        <v>2488.0000000074506</v>
      </c>
      <c r="L455">
        <f t="shared" si="11"/>
        <v>38569698.000000007</v>
      </c>
    </row>
    <row r="456" spans="1:13" x14ac:dyDescent="0.25">
      <c r="A456" s="9">
        <v>0.44640997685185185</v>
      </c>
      <c r="B456">
        <v>0.2</v>
      </c>
      <c r="C456">
        <v>0.2</v>
      </c>
      <c r="D456">
        <v>89.9</v>
      </c>
      <c r="E456">
        <v>0</v>
      </c>
      <c r="F456">
        <v>32</v>
      </c>
      <c r="G456">
        <v>0</v>
      </c>
      <c r="H456">
        <v>0</v>
      </c>
      <c r="I456">
        <v>4.2</v>
      </c>
      <c r="J456">
        <v>27</v>
      </c>
      <c r="K456">
        <f t="shared" si="10"/>
        <v>2612</v>
      </c>
      <c r="L456">
        <f t="shared" si="11"/>
        <v>38569822</v>
      </c>
    </row>
    <row r="457" spans="1:13" x14ac:dyDescent="0.25">
      <c r="A457" s="9">
        <v>0.44641069444444442</v>
      </c>
      <c r="B457">
        <v>0.2</v>
      </c>
      <c r="C457">
        <v>0.2</v>
      </c>
      <c r="D457">
        <v>89.9</v>
      </c>
      <c r="E457">
        <v>0</v>
      </c>
      <c r="F457">
        <v>32</v>
      </c>
      <c r="G457">
        <v>0</v>
      </c>
      <c r="H457">
        <v>0</v>
      </c>
      <c r="I457">
        <v>4.3</v>
      </c>
      <c r="J457">
        <v>27</v>
      </c>
      <c r="K457">
        <f t="shared" si="10"/>
        <v>2674.0000000074506</v>
      </c>
      <c r="L457">
        <f t="shared" si="11"/>
        <v>38569884.000000007</v>
      </c>
    </row>
    <row r="458" spans="1:13" x14ac:dyDescent="0.25">
      <c r="A458" s="9">
        <v>0.44641196759259261</v>
      </c>
      <c r="B458">
        <v>22.8</v>
      </c>
      <c r="C458">
        <v>25.8</v>
      </c>
      <c r="D458">
        <v>89.9</v>
      </c>
      <c r="E458">
        <v>0</v>
      </c>
      <c r="F458">
        <v>32</v>
      </c>
      <c r="G458">
        <v>0</v>
      </c>
      <c r="H458">
        <v>0</v>
      </c>
      <c r="I458">
        <v>13.6</v>
      </c>
      <c r="J458">
        <v>27</v>
      </c>
      <c r="K458">
        <f t="shared" si="10"/>
        <v>2784.0000000074506</v>
      </c>
      <c r="L458">
        <f t="shared" si="11"/>
        <v>38569994.000000007</v>
      </c>
      <c r="M458">
        <f>K458-K458</f>
        <v>0</v>
      </c>
    </row>
    <row r="459" spans="1:13" x14ac:dyDescent="0.25">
      <c r="A459" s="9">
        <v>0.44641381944444447</v>
      </c>
      <c r="B459">
        <v>25.8</v>
      </c>
      <c r="C459">
        <v>25.8</v>
      </c>
      <c r="D459">
        <v>89.9</v>
      </c>
      <c r="E459">
        <v>3</v>
      </c>
      <c r="F459">
        <v>32</v>
      </c>
      <c r="G459">
        <v>43</v>
      </c>
      <c r="H459">
        <v>43</v>
      </c>
      <c r="I459">
        <v>107.7</v>
      </c>
      <c r="J459">
        <v>27</v>
      </c>
      <c r="K459">
        <f t="shared" si="10"/>
        <v>2944</v>
      </c>
      <c r="L459">
        <f t="shared" si="11"/>
        <v>38570154</v>
      </c>
      <c r="M459">
        <f>(K459-K458)/1000</f>
        <v>0.15999999999254941</v>
      </c>
    </row>
    <row r="460" spans="1:13" x14ac:dyDescent="0.25">
      <c r="A460" s="9">
        <v>0.44641586805555561</v>
      </c>
      <c r="B460">
        <v>25.8</v>
      </c>
      <c r="C460">
        <v>25.8</v>
      </c>
      <c r="D460">
        <v>89.7</v>
      </c>
      <c r="E460">
        <v>92</v>
      </c>
      <c r="F460">
        <v>32</v>
      </c>
      <c r="G460">
        <v>468</v>
      </c>
      <c r="H460">
        <v>585</v>
      </c>
      <c r="I460">
        <v>154.69999999999999</v>
      </c>
      <c r="J460">
        <v>27</v>
      </c>
      <c r="K460">
        <f t="shared" si="10"/>
        <v>3121.0000000074506</v>
      </c>
      <c r="L460">
        <f t="shared" si="11"/>
        <v>38570331.000000007</v>
      </c>
      <c r="M460">
        <f>(K460-K458)/1000</f>
        <v>0.33700000000000002</v>
      </c>
    </row>
    <row r="461" spans="1:13" x14ac:dyDescent="0.25">
      <c r="A461" s="9">
        <v>0.44641788194444443</v>
      </c>
      <c r="B461">
        <v>25.8</v>
      </c>
      <c r="C461">
        <v>25.8</v>
      </c>
      <c r="D461">
        <v>89.9</v>
      </c>
      <c r="E461">
        <v>412</v>
      </c>
      <c r="F461">
        <v>32</v>
      </c>
      <c r="G461">
        <v>1083</v>
      </c>
      <c r="H461">
        <v>1083</v>
      </c>
      <c r="I461">
        <v>133.6</v>
      </c>
      <c r="J461">
        <v>27</v>
      </c>
      <c r="K461">
        <f t="shared" si="10"/>
        <v>3295</v>
      </c>
      <c r="L461">
        <f t="shared" si="11"/>
        <v>38570505</v>
      </c>
      <c r="M461">
        <f>(K461-K458)/1000</f>
        <v>0.51099999999254941</v>
      </c>
    </row>
    <row r="462" spans="1:13" x14ac:dyDescent="0.25">
      <c r="A462" s="9">
        <v>0.44641999999999998</v>
      </c>
      <c r="B462">
        <v>25.8</v>
      </c>
      <c r="C462">
        <v>25.8</v>
      </c>
      <c r="D462">
        <v>89.7</v>
      </c>
      <c r="E462">
        <v>748</v>
      </c>
      <c r="F462">
        <v>32</v>
      </c>
      <c r="G462">
        <v>1464</v>
      </c>
      <c r="H462">
        <v>1538</v>
      </c>
      <c r="I462">
        <v>118.7</v>
      </c>
      <c r="J462">
        <v>27</v>
      </c>
      <c r="K462">
        <f t="shared" si="10"/>
        <v>3477.9999999925494</v>
      </c>
      <c r="L462">
        <f t="shared" si="11"/>
        <v>38570687.999999993</v>
      </c>
      <c r="M462">
        <f>(K462-K458)/1000</f>
        <v>0.69399999998509887</v>
      </c>
    </row>
    <row r="463" spans="1:13" x14ac:dyDescent="0.25">
      <c r="A463" s="9">
        <v>0.44642180555555555</v>
      </c>
      <c r="B463">
        <v>25.8</v>
      </c>
      <c r="C463">
        <v>25.8</v>
      </c>
      <c r="D463">
        <v>89.7</v>
      </c>
      <c r="E463">
        <v>1092</v>
      </c>
      <c r="F463">
        <v>32</v>
      </c>
      <c r="G463">
        <v>1787</v>
      </c>
      <c r="H463">
        <v>1831</v>
      </c>
      <c r="I463">
        <v>115.8</v>
      </c>
      <c r="J463">
        <v>27</v>
      </c>
      <c r="K463">
        <f t="shared" si="10"/>
        <v>3634</v>
      </c>
      <c r="L463">
        <f t="shared" si="11"/>
        <v>38570844</v>
      </c>
      <c r="M463">
        <f>(K463-K458)/1000</f>
        <v>0.84999999999254938</v>
      </c>
    </row>
    <row r="464" spans="1:13" x14ac:dyDescent="0.25">
      <c r="A464" s="9">
        <v>0.44642353009259256</v>
      </c>
      <c r="B464">
        <v>25.8</v>
      </c>
      <c r="C464">
        <v>25.8</v>
      </c>
      <c r="D464">
        <v>89.7</v>
      </c>
      <c r="E464">
        <v>1401</v>
      </c>
      <c r="F464">
        <v>32</v>
      </c>
      <c r="G464">
        <v>1977</v>
      </c>
      <c r="H464">
        <v>1992</v>
      </c>
      <c r="I464">
        <v>115.7</v>
      </c>
      <c r="J464">
        <v>27</v>
      </c>
      <c r="K464">
        <f t="shared" si="10"/>
        <v>3783</v>
      </c>
      <c r="L464">
        <f t="shared" si="11"/>
        <v>38570993</v>
      </c>
      <c r="M464">
        <f>(K464-K458)/1000</f>
        <v>0.9989999999925494</v>
      </c>
    </row>
    <row r="465" spans="1:13" x14ac:dyDescent="0.25">
      <c r="A465" s="9">
        <v>0.44642517361111111</v>
      </c>
      <c r="B465">
        <v>25.8</v>
      </c>
      <c r="C465">
        <v>25.8</v>
      </c>
      <c r="D465">
        <v>89.6</v>
      </c>
      <c r="E465">
        <v>1607</v>
      </c>
      <c r="F465">
        <v>32</v>
      </c>
      <c r="G465">
        <v>2080</v>
      </c>
      <c r="H465">
        <v>2094</v>
      </c>
      <c r="I465">
        <v>115.9</v>
      </c>
      <c r="J465">
        <v>27</v>
      </c>
      <c r="K465">
        <f t="shared" si="10"/>
        <v>3925</v>
      </c>
      <c r="L465">
        <f t="shared" si="11"/>
        <v>38571135</v>
      </c>
      <c r="M465">
        <f>(K465-K458)/1000</f>
        <v>1.1409999999925495</v>
      </c>
    </row>
    <row r="466" spans="1:13" x14ac:dyDescent="0.25">
      <c r="A466" s="9">
        <v>0.44642668981481481</v>
      </c>
      <c r="B466">
        <v>25.8</v>
      </c>
      <c r="C466">
        <v>25.8</v>
      </c>
      <c r="D466">
        <v>89.7</v>
      </c>
      <c r="E466">
        <v>1774</v>
      </c>
      <c r="F466">
        <v>32</v>
      </c>
      <c r="G466">
        <v>2167</v>
      </c>
      <c r="H466">
        <v>2153</v>
      </c>
      <c r="I466">
        <v>116.3</v>
      </c>
      <c r="J466">
        <v>27</v>
      </c>
      <c r="K466">
        <f t="shared" si="10"/>
        <v>4055.9999999925494</v>
      </c>
      <c r="L466">
        <f t="shared" si="11"/>
        <v>38571265.999999993</v>
      </c>
      <c r="M466">
        <f>(K466-K458)/1000</f>
        <v>1.2719999999850988</v>
      </c>
    </row>
    <row r="467" spans="1:13" x14ac:dyDescent="0.25">
      <c r="A467" s="9">
        <v>0.44642832175925928</v>
      </c>
      <c r="B467">
        <v>25.8</v>
      </c>
      <c r="C467">
        <v>25.8</v>
      </c>
      <c r="D467">
        <v>89.7</v>
      </c>
      <c r="E467">
        <v>1933</v>
      </c>
      <c r="F467">
        <v>32</v>
      </c>
      <c r="G467">
        <v>2211</v>
      </c>
      <c r="H467">
        <v>2211</v>
      </c>
      <c r="I467">
        <v>116.5</v>
      </c>
      <c r="J467">
        <v>27</v>
      </c>
      <c r="K467">
        <f t="shared" si="10"/>
        <v>4197.0000000074506</v>
      </c>
      <c r="L467">
        <f t="shared" si="11"/>
        <v>38571407.000000007</v>
      </c>
      <c r="M467">
        <f>(K467-K458)/1000</f>
        <v>1.413</v>
      </c>
    </row>
    <row r="468" spans="1:13" x14ac:dyDescent="0.25">
      <c r="A468" s="9">
        <v>0.44643043981481484</v>
      </c>
      <c r="B468">
        <v>25.8</v>
      </c>
      <c r="C468">
        <v>25.9</v>
      </c>
      <c r="D468">
        <v>89.7</v>
      </c>
      <c r="E468">
        <v>2047</v>
      </c>
      <c r="F468">
        <v>32</v>
      </c>
      <c r="G468">
        <v>2241</v>
      </c>
      <c r="H468">
        <v>2241</v>
      </c>
      <c r="I468">
        <v>116.3</v>
      </c>
      <c r="J468">
        <v>27</v>
      </c>
      <c r="K468">
        <f t="shared" si="10"/>
        <v>4380</v>
      </c>
      <c r="L468">
        <f t="shared" si="11"/>
        <v>38571590</v>
      </c>
      <c r="M468">
        <f>(K468-K458)/1000</f>
        <v>1.5959999999925494</v>
      </c>
    </row>
    <row r="469" spans="1:13" x14ac:dyDescent="0.25">
      <c r="A469" s="9">
        <v>0.44643232638888891</v>
      </c>
      <c r="B469">
        <v>25.8</v>
      </c>
      <c r="C469">
        <v>25.8</v>
      </c>
      <c r="D469">
        <v>89.7</v>
      </c>
      <c r="E469">
        <v>2137</v>
      </c>
      <c r="F469">
        <v>32</v>
      </c>
      <c r="G469">
        <v>2255</v>
      </c>
      <c r="H469">
        <v>2270</v>
      </c>
      <c r="I469">
        <v>116</v>
      </c>
      <c r="J469">
        <v>27</v>
      </c>
      <c r="K469">
        <f t="shared" si="10"/>
        <v>4543.0000000074506</v>
      </c>
      <c r="L469">
        <f t="shared" si="11"/>
        <v>38571753.000000007</v>
      </c>
    </row>
    <row r="470" spans="1:13" x14ac:dyDescent="0.25">
      <c r="A470" s="9">
        <v>0.44643429398148143</v>
      </c>
      <c r="B470">
        <v>25.8</v>
      </c>
      <c r="C470">
        <v>25.8</v>
      </c>
      <c r="D470">
        <v>89.7</v>
      </c>
      <c r="E470">
        <v>2186</v>
      </c>
      <c r="F470">
        <v>32</v>
      </c>
      <c r="G470">
        <v>2270</v>
      </c>
      <c r="H470">
        <v>2270</v>
      </c>
      <c r="I470">
        <v>116.2</v>
      </c>
      <c r="J470">
        <v>27</v>
      </c>
      <c r="K470">
        <f t="shared" si="10"/>
        <v>4712.9999999925494</v>
      </c>
      <c r="L470">
        <f t="shared" si="11"/>
        <v>38571922.999999993</v>
      </c>
    </row>
    <row r="471" spans="1:13" x14ac:dyDescent="0.25">
      <c r="A471" s="9">
        <v>0.44643619212962959</v>
      </c>
      <c r="B471">
        <v>25.8</v>
      </c>
      <c r="C471">
        <v>25.8</v>
      </c>
      <c r="D471">
        <v>89.7</v>
      </c>
      <c r="E471">
        <v>2220</v>
      </c>
      <c r="F471">
        <v>32</v>
      </c>
      <c r="G471">
        <v>2270</v>
      </c>
      <c r="H471">
        <v>2270</v>
      </c>
      <c r="I471">
        <v>115.3</v>
      </c>
      <c r="J471">
        <v>27</v>
      </c>
      <c r="K471">
        <f t="shared" si="10"/>
        <v>4877</v>
      </c>
      <c r="L471">
        <f t="shared" si="11"/>
        <v>38572087</v>
      </c>
    </row>
    <row r="472" spans="1:13" x14ac:dyDescent="0.25">
      <c r="A472" s="9">
        <v>0.44643813657407411</v>
      </c>
      <c r="B472">
        <v>25.8</v>
      </c>
      <c r="C472">
        <v>25.8</v>
      </c>
      <c r="D472">
        <v>89.9</v>
      </c>
      <c r="E472">
        <v>2240</v>
      </c>
      <c r="F472">
        <v>32</v>
      </c>
      <c r="G472">
        <v>2270</v>
      </c>
      <c r="H472">
        <v>2270</v>
      </c>
      <c r="I472">
        <v>116.2</v>
      </c>
      <c r="J472">
        <v>27</v>
      </c>
      <c r="K472">
        <f t="shared" si="10"/>
        <v>5045.0000000074506</v>
      </c>
      <c r="L472">
        <f t="shared" si="11"/>
        <v>38572255.000000007</v>
      </c>
    </row>
    <row r="473" spans="1:13" x14ac:dyDescent="0.25">
      <c r="A473" s="9">
        <v>0.44644001157407409</v>
      </c>
      <c r="B473">
        <v>25.8</v>
      </c>
      <c r="C473">
        <v>25.8</v>
      </c>
      <c r="D473">
        <v>89.7</v>
      </c>
      <c r="E473">
        <v>2250</v>
      </c>
      <c r="F473">
        <v>32</v>
      </c>
      <c r="G473">
        <v>2255</v>
      </c>
      <c r="H473">
        <v>2270</v>
      </c>
      <c r="I473">
        <v>116.7</v>
      </c>
      <c r="J473">
        <v>27</v>
      </c>
      <c r="K473">
        <f t="shared" si="10"/>
        <v>5207</v>
      </c>
      <c r="L473">
        <f t="shared" si="11"/>
        <v>38572417</v>
      </c>
    </row>
    <row r="474" spans="1:13" x14ac:dyDescent="0.25">
      <c r="A474" s="9">
        <v>0.44644172453703707</v>
      </c>
      <c r="B474">
        <v>25.8</v>
      </c>
      <c r="C474">
        <v>25.8</v>
      </c>
      <c r="D474">
        <v>89.7</v>
      </c>
      <c r="E474">
        <v>2254</v>
      </c>
      <c r="F474">
        <v>32</v>
      </c>
      <c r="G474">
        <v>2255</v>
      </c>
      <c r="H474">
        <v>2255</v>
      </c>
      <c r="I474">
        <v>115.2</v>
      </c>
      <c r="J474">
        <v>27</v>
      </c>
      <c r="K474">
        <f t="shared" si="10"/>
        <v>5355</v>
      </c>
      <c r="L474">
        <f t="shared" si="11"/>
        <v>38572565</v>
      </c>
    </row>
    <row r="475" spans="1:13" x14ac:dyDescent="0.25">
      <c r="A475" s="9">
        <v>0.44644329861111109</v>
      </c>
      <c r="B475">
        <v>25.8</v>
      </c>
      <c r="C475">
        <v>25.8</v>
      </c>
      <c r="D475">
        <v>89.7</v>
      </c>
      <c r="E475">
        <v>2256</v>
      </c>
      <c r="F475">
        <v>32</v>
      </c>
      <c r="G475">
        <v>2270</v>
      </c>
      <c r="H475">
        <v>2255</v>
      </c>
      <c r="I475">
        <v>115.6</v>
      </c>
      <c r="J475">
        <v>27</v>
      </c>
      <c r="K475">
        <f t="shared" si="10"/>
        <v>5491</v>
      </c>
      <c r="L475">
        <f t="shared" si="11"/>
        <v>38572701</v>
      </c>
    </row>
    <row r="476" spans="1:13" x14ac:dyDescent="0.25">
      <c r="A476" s="9">
        <v>0.4464450231481481</v>
      </c>
      <c r="B476">
        <v>25.8</v>
      </c>
      <c r="C476">
        <v>25.8</v>
      </c>
      <c r="D476">
        <v>89.7</v>
      </c>
      <c r="E476">
        <v>2260</v>
      </c>
      <c r="F476">
        <v>32</v>
      </c>
      <c r="G476">
        <v>2270</v>
      </c>
      <c r="H476">
        <v>2255</v>
      </c>
      <c r="I476">
        <v>115.4</v>
      </c>
      <c r="J476">
        <v>27</v>
      </c>
      <c r="K476">
        <f t="shared" si="10"/>
        <v>5640</v>
      </c>
      <c r="L476">
        <f t="shared" si="11"/>
        <v>38572850</v>
      </c>
    </row>
    <row r="477" spans="1:13" x14ac:dyDescent="0.25">
      <c r="A477" s="9">
        <v>0.44644700231481482</v>
      </c>
      <c r="B477">
        <v>25.8</v>
      </c>
      <c r="C477">
        <v>25.8</v>
      </c>
      <c r="D477">
        <v>89.9</v>
      </c>
      <c r="E477">
        <v>2262</v>
      </c>
      <c r="F477">
        <v>32</v>
      </c>
      <c r="G477">
        <v>2255</v>
      </c>
      <c r="H477">
        <v>2255</v>
      </c>
      <c r="I477">
        <v>115.3</v>
      </c>
      <c r="J477">
        <v>27</v>
      </c>
      <c r="K477">
        <f t="shared" si="10"/>
        <v>5811</v>
      </c>
      <c r="L477">
        <f t="shared" si="11"/>
        <v>38573021</v>
      </c>
    </row>
    <row r="478" spans="1:13" x14ac:dyDescent="0.25">
      <c r="A478" s="9">
        <v>0.44644920138888894</v>
      </c>
      <c r="B478">
        <v>25.8</v>
      </c>
      <c r="C478">
        <v>25.8</v>
      </c>
      <c r="D478">
        <v>89.7</v>
      </c>
      <c r="E478">
        <v>2264</v>
      </c>
      <c r="F478">
        <v>32</v>
      </c>
      <c r="G478">
        <v>2255</v>
      </c>
      <c r="H478">
        <v>2270</v>
      </c>
      <c r="I478">
        <v>114.3</v>
      </c>
      <c r="J478">
        <v>27</v>
      </c>
      <c r="K478">
        <f t="shared" si="10"/>
        <v>6001</v>
      </c>
      <c r="L478">
        <f t="shared" si="11"/>
        <v>38573211</v>
      </c>
    </row>
    <row r="479" spans="1:13" x14ac:dyDescent="0.25">
      <c r="A479" s="9">
        <v>0.44645101851851848</v>
      </c>
      <c r="B479">
        <v>25.8</v>
      </c>
      <c r="C479">
        <v>25.8</v>
      </c>
      <c r="D479">
        <v>89.7</v>
      </c>
      <c r="E479">
        <v>2265</v>
      </c>
      <c r="F479">
        <v>32</v>
      </c>
      <c r="G479">
        <v>2270</v>
      </c>
      <c r="H479">
        <v>2270</v>
      </c>
      <c r="I479">
        <v>115.6</v>
      </c>
      <c r="J479">
        <v>27</v>
      </c>
      <c r="K479">
        <f t="shared" si="10"/>
        <v>6157.9999999925494</v>
      </c>
      <c r="L479">
        <f t="shared" si="11"/>
        <v>38573367.999999993</v>
      </c>
    </row>
    <row r="480" spans="1:13" x14ac:dyDescent="0.25">
      <c r="A480" s="9">
        <v>0.44645277777777781</v>
      </c>
      <c r="B480">
        <v>25.8</v>
      </c>
      <c r="C480">
        <v>25.8</v>
      </c>
      <c r="D480">
        <v>89.7</v>
      </c>
      <c r="E480">
        <v>2266</v>
      </c>
      <c r="F480">
        <v>32</v>
      </c>
      <c r="G480">
        <v>2270</v>
      </c>
      <c r="H480">
        <v>2270</v>
      </c>
      <c r="I480">
        <v>115.9</v>
      </c>
      <c r="J480">
        <v>27</v>
      </c>
      <c r="K480">
        <f t="shared" si="10"/>
        <v>6310.0000000074506</v>
      </c>
      <c r="L480">
        <f t="shared" si="11"/>
        <v>38573520.000000007</v>
      </c>
    </row>
    <row r="481" spans="1:12" x14ac:dyDescent="0.25">
      <c r="A481" s="9">
        <v>0.44645476851851851</v>
      </c>
      <c r="B481">
        <v>25.8</v>
      </c>
      <c r="C481">
        <v>25.9</v>
      </c>
      <c r="D481">
        <v>89.7</v>
      </c>
      <c r="E481">
        <v>2266</v>
      </c>
      <c r="F481">
        <v>32</v>
      </c>
      <c r="G481">
        <v>2270</v>
      </c>
      <c r="H481">
        <v>2270</v>
      </c>
      <c r="I481">
        <v>116.7</v>
      </c>
      <c r="J481">
        <v>27</v>
      </c>
      <c r="K481">
        <f t="shared" si="10"/>
        <v>6481.9999999925494</v>
      </c>
      <c r="L481">
        <f t="shared" si="11"/>
        <v>38573691.999999993</v>
      </c>
    </row>
    <row r="482" spans="1:12" x14ac:dyDescent="0.25">
      <c r="A482" s="9">
        <v>0.4464565046296296</v>
      </c>
      <c r="B482">
        <v>25.8</v>
      </c>
      <c r="C482">
        <v>25.8</v>
      </c>
      <c r="D482">
        <v>89.7</v>
      </c>
      <c r="E482">
        <v>2265</v>
      </c>
      <c r="F482">
        <v>32</v>
      </c>
      <c r="G482">
        <v>2270</v>
      </c>
      <c r="H482">
        <v>2255</v>
      </c>
      <c r="I482">
        <v>115.3</v>
      </c>
      <c r="J482">
        <v>27</v>
      </c>
      <c r="K482">
        <f t="shared" si="10"/>
        <v>6632</v>
      </c>
      <c r="L482">
        <f t="shared" si="11"/>
        <v>38573842</v>
      </c>
    </row>
    <row r="483" spans="1:12" x14ac:dyDescent="0.25">
      <c r="A483" s="9">
        <v>0.44645791666666668</v>
      </c>
      <c r="B483">
        <v>25.8</v>
      </c>
      <c r="C483">
        <v>25.9</v>
      </c>
      <c r="D483">
        <v>89.7</v>
      </c>
      <c r="E483">
        <v>2264</v>
      </c>
      <c r="F483">
        <v>32</v>
      </c>
      <c r="G483">
        <v>2255</v>
      </c>
      <c r="H483">
        <v>2255</v>
      </c>
      <c r="I483">
        <v>115</v>
      </c>
      <c r="J483">
        <v>27</v>
      </c>
      <c r="K483">
        <f t="shared" si="10"/>
        <v>6754</v>
      </c>
      <c r="L483">
        <f t="shared" si="11"/>
        <v>38573964</v>
      </c>
    </row>
    <row r="484" spans="1:12" x14ac:dyDescent="0.25">
      <c r="A484" s="9">
        <v>0.44645930555555552</v>
      </c>
      <c r="B484">
        <v>25.8</v>
      </c>
      <c r="C484">
        <v>25.8</v>
      </c>
      <c r="D484">
        <v>89.7</v>
      </c>
      <c r="E484">
        <v>2263</v>
      </c>
      <c r="F484">
        <v>32</v>
      </c>
      <c r="G484">
        <v>2270</v>
      </c>
      <c r="H484">
        <v>2255</v>
      </c>
      <c r="I484">
        <v>115.8</v>
      </c>
      <c r="J484">
        <v>27</v>
      </c>
      <c r="K484">
        <f t="shared" si="10"/>
        <v>6873.9999999925494</v>
      </c>
      <c r="L484">
        <f t="shared" si="11"/>
        <v>38574083.999999993</v>
      </c>
    </row>
    <row r="485" spans="1:12" x14ac:dyDescent="0.25">
      <c r="A485" s="9">
        <v>0.44646009259259256</v>
      </c>
      <c r="B485">
        <v>25.8</v>
      </c>
      <c r="C485">
        <v>25.9</v>
      </c>
      <c r="D485">
        <v>89.7</v>
      </c>
      <c r="E485">
        <v>2263</v>
      </c>
      <c r="F485">
        <v>32</v>
      </c>
      <c r="G485">
        <v>2270</v>
      </c>
      <c r="H485">
        <v>2255</v>
      </c>
      <c r="I485">
        <v>116.4</v>
      </c>
      <c r="J485">
        <v>27</v>
      </c>
      <c r="K485">
        <f t="shared" si="10"/>
        <v>6941.9999999925494</v>
      </c>
      <c r="L485">
        <f t="shared" si="11"/>
        <v>38574151.999999993</v>
      </c>
    </row>
    <row r="486" spans="1:12" x14ac:dyDescent="0.25">
      <c r="A486" s="9">
        <v>0.44646170138888891</v>
      </c>
      <c r="B486">
        <v>25.8</v>
      </c>
      <c r="C486">
        <v>25.8</v>
      </c>
      <c r="D486">
        <v>89.7</v>
      </c>
      <c r="E486">
        <v>2263</v>
      </c>
      <c r="F486">
        <v>32</v>
      </c>
      <c r="G486">
        <v>2255</v>
      </c>
      <c r="H486">
        <v>2255</v>
      </c>
      <c r="I486">
        <v>115.7</v>
      </c>
      <c r="J486">
        <v>27</v>
      </c>
      <c r="K486">
        <f t="shared" si="10"/>
        <v>7081</v>
      </c>
      <c r="L486">
        <f t="shared" si="11"/>
        <v>38574291</v>
      </c>
    </row>
    <row r="487" spans="1:12" x14ac:dyDescent="0.25">
      <c r="A487" s="9">
        <v>0.44646268518518517</v>
      </c>
      <c r="B487">
        <v>25.8</v>
      </c>
      <c r="C487">
        <v>25.8</v>
      </c>
      <c r="D487">
        <v>89.7</v>
      </c>
      <c r="E487">
        <v>2263</v>
      </c>
      <c r="F487">
        <v>32</v>
      </c>
      <c r="G487">
        <v>2255</v>
      </c>
      <c r="H487">
        <v>2255</v>
      </c>
      <c r="I487">
        <v>116.3</v>
      </c>
      <c r="J487">
        <v>27</v>
      </c>
      <c r="K487">
        <f t="shared" si="10"/>
        <v>7166</v>
      </c>
      <c r="L487">
        <f t="shared" si="11"/>
        <v>38574376</v>
      </c>
    </row>
    <row r="488" spans="1:12" x14ac:dyDescent="0.25">
      <c r="A488" s="9">
        <v>0.44646445601851853</v>
      </c>
      <c r="B488">
        <v>25.8</v>
      </c>
      <c r="C488">
        <v>25.8</v>
      </c>
      <c r="D488">
        <v>89.7</v>
      </c>
      <c r="E488">
        <v>2263</v>
      </c>
      <c r="F488">
        <v>32</v>
      </c>
      <c r="G488">
        <v>2255</v>
      </c>
      <c r="H488">
        <v>2255</v>
      </c>
      <c r="I488">
        <v>116.9</v>
      </c>
      <c r="J488">
        <v>27</v>
      </c>
      <c r="K488">
        <f t="shared" si="10"/>
        <v>7319</v>
      </c>
      <c r="L488">
        <f t="shared" si="11"/>
        <v>38574529</v>
      </c>
    </row>
    <row r="489" spans="1:12" x14ac:dyDescent="0.25">
      <c r="A489" s="9">
        <v>0.44646651620370376</v>
      </c>
      <c r="B489">
        <v>25.8</v>
      </c>
      <c r="C489">
        <v>25.8</v>
      </c>
      <c r="D489">
        <v>89.6</v>
      </c>
      <c r="E489">
        <v>2261</v>
      </c>
      <c r="F489">
        <v>32</v>
      </c>
      <c r="G489">
        <v>2255</v>
      </c>
      <c r="H489">
        <v>2255</v>
      </c>
      <c r="I489">
        <v>115.7</v>
      </c>
      <c r="J489">
        <v>27</v>
      </c>
      <c r="K489">
        <f t="shared" si="10"/>
        <v>7497</v>
      </c>
      <c r="L489">
        <f t="shared" si="11"/>
        <v>38574707</v>
      </c>
    </row>
    <row r="490" spans="1:12" x14ac:dyDescent="0.25">
      <c r="A490" s="9">
        <v>0.44646828703703706</v>
      </c>
      <c r="B490">
        <v>25.8</v>
      </c>
      <c r="C490">
        <v>25.8</v>
      </c>
      <c r="D490">
        <v>89.6</v>
      </c>
      <c r="E490">
        <v>2259</v>
      </c>
      <c r="F490">
        <v>32</v>
      </c>
      <c r="G490">
        <v>2241</v>
      </c>
      <c r="H490">
        <v>2255</v>
      </c>
      <c r="I490">
        <v>116.3</v>
      </c>
      <c r="J490">
        <v>27</v>
      </c>
      <c r="K490">
        <f t="shared" si="10"/>
        <v>7650</v>
      </c>
      <c r="L490">
        <f t="shared" si="11"/>
        <v>38574860</v>
      </c>
    </row>
    <row r="491" spans="1:12" x14ac:dyDescent="0.25">
      <c r="A491" s="9">
        <v>0.44646996527777777</v>
      </c>
      <c r="B491">
        <v>25.8</v>
      </c>
      <c r="C491">
        <v>25.8</v>
      </c>
      <c r="D491">
        <v>89.7</v>
      </c>
      <c r="E491">
        <v>2257</v>
      </c>
      <c r="F491">
        <v>32</v>
      </c>
      <c r="G491">
        <v>2255</v>
      </c>
      <c r="H491">
        <v>2241</v>
      </c>
      <c r="I491">
        <v>117.8</v>
      </c>
      <c r="J491">
        <v>27</v>
      </c>
      <c r="K491">
        <f t="shared" si="10"/>
        <v>7795</v>
      </c>
      <c r="L491">
        <f t="shared" si="11"/>
        <v>38575005</v>
      </c>
    </row>
    <row r="492" spans="1:12" x14ac:dyDescent="0.25">
      <c r="A492" s="9">
        <v>0.44647070601851852</v>
      </c>
      <c r="B492">
        <v>25.8</v>
      </c>
      <c r="C492">
        <v>25.9</v>
      </c>
      <c r="D492">
        <v>89.7</v>
      </c>
      <c r="E492">
        <v>2255</v>
      </c>
      <c r="F492">
        <v>32</v>
      </c>
      <c r="G492">
        <v>2241</v>
      </c>
      <c r="H492">
        <v>2241</v>
      </c>
      <c r="I492">
        <v>116.4</v>
      </c>
      <c r="J492">
        <v>27</v>
      </c>
      <c r="K492">
        <f t="shared" si="10"/>
        <v>7859</v>
      </c>
      <c r="L492">
        <f t="shared" si="11"/>
        <v>38575069</v>
      </c>
    </row>
    <row r="493" spans="1:12" x14ac:dyDescent="0.25">
      <c r="A493" s="9">
        <v>0.44647224537037039</v>
      </c>
      <c r="B493">
        <v>25.8</v>
      </c>
      <c r="C493">
        <v>25.8</v>
      </c>
      <c r="D493">
        <v>89.7</v>
      </c>
      <c r="E493">
        <v>2251</v>
      </c>
      <c r="F493">
        <v>32</v>
      </c>
      <c r="G493">
        <v>2241</v>
      </c>
      <c r="H493">
        <v>2241</v>
      </c>
      <c r="I493">
        <v>116.9</v>
      </c>
      <c r="J493">
        <v>27</v>
      </c>
      <c r="K493">
        <f t="shared" si="10"/>
        <v>7992</v>
      </c>
      <c r="L493">
        <f t="shared" si="11"/>
        <v>38575202</v>
      </c>
    </row>
    <row r="494" spans="1:12" x14ac:dyDescent="0.25">
      <c r="A494" s="9">
        <v>0.4464727083333333</v>
      </c>
      <c r="B494">
        <v>25.8</v>
      </c>
      <c r="C494">
        <v>25.8</v>
      </c>
      <c r="D494">
        <v>89.7</v>
      </c>
      <c r="E494">
        <v>2249</v>
      </c>
      <c r="F494">
        <v>32</v>
      </c>
      <c r="G494">
        <v>2226</v>
      </c>
      <c r="H494">
        <v>2226</v>
      </c>
      <c r="I494">
        <v>116.6</v>
      </c>
      <c r="J494">
        <v>27</v>
      </c>
      <c r="K494">
        <f t="shared" si="10"/>
        <v>8031.9999999925494</v>
      </c>
      <c r="L494">
        <f t="shared" si="11"/>
        <v>38575241.999999993</v>
      </c>
    </row>
    <row r="495" spans="1:12" x14ac:dyDescent="0.25">
      <c r="A495" s="9">
        <v>0.44647421296296291</v>
      </c>
      <c r="B495">
        <v>25.8</v>
      </c>
      <c r="C495">
        <v>25.8</v>
      </c>
      <c r="D495">
        <v>89.6</v>
      </c>
      <c r="E495">
        <v>2242</v>
      </c>
      <c r="F495">
        <v>32</v>
      </c>
      <c r="G495">
        <v>2211</v>
      </c>
      <c r="H495">
        <v>2226</v>
      </c>
      <c r="I495">
        <v>115.1</v>
      </c>
      <c r="J495">
        <v>27</v>
      </c>
      <c r="K495">
        <f t="shared" si="10"/>
        <v>8162</v>
      </c>
      <c r="L495">
        <f t="shared" si="11"/>
        <v>38575372</v>
      </c>
    </row>
    <row r="496" spans="1:12" x14ac:dyDescent="0.25">
      <c r="A496" s="9">
        <v>0.44647561342592595</v>
      </c>
      <c r="B496">
        <v>25.8</v>
      </c>
      <c r="C496">
        <v>25.8</v>
      </c>
      <c r="D496">
        <v>89.7</v>
      </c>
      <c r="E496">
        <v>2236</v>
      </c>
      <c r="F496">
        <v>32</v>
      </c>
      <c r="G496">
        <v>2226</v>
      </c>
      <c r="H496">
        <v>2226</v>
      </c>
      <c r="I496">
        <v>115.4</v>
      </c>
      <c r="J496">
        <v>27</v>
      </c>
      <c r="K496">
        <f t="shared" si="10"/>
        <v>8283</v>
      </c>
      <c r="L496">
        <f t="shared" si="11"/>
        <v>38575493</v>
      </c>
    </row>
    <row r="497" spans="1:12" x14ac:dyDescent="0.25">
      <c r="A497" s="9">
        <v>0.44647751157407406</v>
      </c>
      <c r="B497">
        <v>25.8</v>
      </c>
      <c r="C497">
        <v>25.8</v>
      </c>
      <c r="D497">
        <v>89.9</v>
      </c>
      <c r="E497">
        <v>2230</v>
      </c>
      <c r="F497">
        <v>32</v>
      </c>
      <c r="G497">
        <v>2211</v>
      </c>
      <c r="H497">
        <v>2226</v>
      </c>
      <c r="I497">
        <v>115.1</v>
      </c>
      <c r="J497">
        <v>27</v>
      </c>
      <c r="K497">
        <f t="shared" si="10"/>
        <v>8447.0000000074506</v>
      </c>
      <c r="L497">
        <f t="shared" si="11"/>
        <v>38575657.000000007</v>
      </c>
    </row>
    <row r="498" spans="1:12" x14ac:dyDescent="0.25">
      <c r="A498" s="9">
        <v>0.44647943287037034</v>
      </c>
      <c r="B498">
        <v>25.8</v>
      </c>
      <c r="C498">
        <v>25.9</v>
      </c>
      <c r="D498">
        <v>89.7</v>
      </c>
      <c r="E498">
        <v>2226</v>
      </c>
      <c r="F498">
        <v>32</v>
      </c>
      <c r="G498">
        <v>2226</v>
      </c>
      <c r="H498">
        <v>2211</v>
      </c>
      <c r="I498">
        <v>115.7</v>
      </c>
      <c r="J498">
        <v>27</v>
      </c>
      <c r="K498">
        <f t="shared" si="10"/>
        <v>8613.0000000074506</v>
      </c>
      <c r="L498">
        <f t="shared" si="11"/>
        <v>38575823.000000007</v>
      </c>
    </row>
    <row r="499" spans="1:12" x14ac:dyDescent="0.25">
      <c r="A499" s="9">
        <v>0.44648130787037038</v>
      </c>
      <c r="B499">
        <v>25.8</v>
      </c>
      <c r="C499">
        <v>25.8</v>
      </c>
      <c r="D499">
        <v>89.7</v>
      </c>
      <c r="E499">
        <v>2225</v>
      </c>
      <c r="F499">
        <v>32</v>
      </c>
      <c r="G499">
        <v>2226</v>
      </c>
      <c r="H499">
        <v>2226</v>
      </c>
      <c r="I499">
        <v>116.7</v>
      </c>
      <c r="J499">
        <v>27</v>
      </c>
      <c r="K499">
        <f t="shared" si="10"/>
        <v>8775</v>
      </c>
      <c r="L499">
        <f t="shared" si="11"/>
        <v>38575985</v>
      </c>
    </row>
    <row r="500" spans="1:12" x14ac:dyDescent="0.25">
      <c r="A500" s="9">
        <v>0.44648225694444443</v>
      </c>
      <c r="B500">
        <v>25.8</v>
      </c>
      <c r="C500">
        <v>25.9</v>
      </c>
      <c r="D500">
        <v>89.7</v>
      </c>
      <c r="E500">
        <v>2225</v>
      </c>
      <c r="F500">
        <v>32</v>
      </c>
      <c r="G500">
        <v>2211</v>
      </c>
      <c r="H500">
        <v>2226</v>
      </c>
      <c r="I500">
        <v>118.5</v>
      </c>
      <c r="J500">
        <v>27</v>
      </c>
      <c r="K500">
        <f t="shared" si="10"/>
        <v>8856.9999999925494</v>
      </c>
      <c r="L500">
        <f t="shared" si="11"/>
        <v>38576066.999999993</v>
      </c>
    </row>
    <row r="501" spans="1:12" x14ac:dyDescent="0.25">
      <c r="A501" s="9">
        <v>0.44648400462962962</v>
      </c>
      <c r="B501">
        <v>25.8</v>
      </c>
      <c r="C501">
        <v>25.9</v>
      </c>
      <c r="D501">
        <v>89.6</v>
      </c>
      <c r="E501">
        <v>2223</v>
      </c>
      <c r="F501">
        <v>32</v>
      </c>
      <c r="G501">
        <v>2211</v>
      </c>
      <c r="H501">
        <v>2211</v>
      </c>
      <c r="I501">
        <v>115.6</v>
      </c>
      <c r="J501">
        <v>27</v>
      </c>
      <c r="K501">
        <f t="shared" ref="K501:K518" si="12">L501-38567210</f>
        <v>9008</v>
      </c>
      <c r="L501">
        <f t="shared" ref="L501:L518" si="13">A501*24*60*60*1000</f>
        <v>38576218</v>
      </c>
    </row>
    <row r="502" spans="1:12" x14ac:dyDescent="0.25">
      <c r="A502" s="9">
        <v>0.44648603009259258</v>
      </c>
      <c r="B502">
        <v>25.8</v>
      </c>
      <c r="C502">
        <v>25.8</v>
      </c>
      <c r="D502">
        <v>89.7</v>
      </c>
      <c r="E502">
        <v>2220</v>
      </c>
      <c r="F502">
        <v>32</v>
      </c>
      <c r="G502">
        <v>2211</v>
      </c>
      <c r="H502">
        <v>2211</v>
      </c>
      <c r="I502">
        <v>115.2</v>
      </c>
      <c r="J502">
        <v>27</v>
      </c>
      <c r="K502">
        <f t="shared" si="12"/>
        <v>9183</v>
      </c>
      <c r="L502">
        <f t="shared" si="13"/>
        <v>38576393</v>
      </c>
    </row>
    <row r="503" spans="1:12" x14ac:dyDescent="0.25">
      <c r="A503" s="9">
        <v>0.44648743055555556</v>
      </c>
      <c r="B503">
        <v>25.8</v>
      </c>
      <c r="C503">
        <v>25.8</v>
      </c>
      <c r="D503">
        <v>89.6</v>
      </c>
      <c r="E503">
        <v>2219</v>
      </c>
      <c r="F503">
        <v>32</v>
      </c>
      <c r="G503">
        <v>2226</v>
      </c>
      <c r="H503">
        <v>2211</v>
      </c>
      <c r="I503">
        <v>116.5</v>
      </c>
      <c r="J503">
        <v>27</v>
      </c>
      <c r="K503">
        <f t="shared" si="12"/>
        <v>9304</v>
      </c>
      <c r="L503">
        <f t="shared" si="13"/>
        <v>38576514</v>
      </c>
    </row>
    <row r="504" spans="1:12" x14ac:dyDescent="0.25">
      <c r="A504" s="9">
        <v>0.44648789351851853</v>
      </c>
      <c r="B504">
        <v>25.8</v>
      </c>
      <c r="C504">
        <v>25.9</v>
      </c>
      <c r="D504">
        <v>89.7</v>
      </c>
      <c r="E504">
        <v>2218</v>
      </c>
      <c r="F504">
        <v>32</v>
      </c>
      <c r="G504">
        <v>2211</v>
      </c>
      <c r="H504">
        <v>2211</v>
      </c>
      <c r="I504">
        <v>115.3</v>
      </c>
      <c r="J504">
        <v>27</v>
      </c>
      <c r="K504">
        <f t="shared" si="12"/>
        <v>9344</v>
      </c>
      <c r="L504">
        <f t="shared" si="13"/>
        <v>38576554</v>
      </c>
    </row>
    <row r="505" spans="1:12" x14ac:dyDescent="0.25">
      <c r="A505" s="9">
        <v>0.44648950231481482</v>
      </c>
      <c r="B505">
        <v>25.8</v>
      </c>
      <c r="C505">
        <v>25.9</v>
      </c>
      <c r="D505">
        <v>89.7</v>
      </c>
      <c r="E505">
        <v>2216</v>
      </c>
      <c r="F505">
        <v>32</v>
      </c>
      <c r="G505">
        <v>2211</v>
      </c>
      <c r="H505">
        <v>2211</v>
      </c>
      <c r="I505">
        <v>115.3</v>
      </c>
      <c r="J505">
        <v>27</v>
      </c>
      <c r="K505">
        <f t="shared" si="12"/>
        <v>9483</v>
      </c>
      <c r="L505">
        <f t="shared" si="13"/>
        <v>38576693</v>
      </c>
    </row>
    <row r="506" spans="1:12" x14ac:dyDescent="0.25">
      <c r="A506" s="9">
        <v>0.44649078703703698</v>
      </c>
      <c r="B506">
        <v>25.8</v>
      </c>
      <c r="C506">
        <v>25.8</v>
      </c>
      <c r="D506">
        <v>89.9</v>
      </c>
      <c r="E506">
        <v>2215</v>
      </c>
      <c r="F506">
        <v>32</v>
      </c>
      <c r="G506">
        <v>2211</v>
      </c>
      <c r="H506">
        <v>2211</v>
      </c>
      <c r="I506">
        <v>117.3</v>
      </c>
      <c r="J506">
        <v>27</v>
      </c>
      <c r="K506">
        <f t="shared" si="12"/>
        <v>9594</v>
      </c>
      <c r="L506">
        <f t="shared" si="13"/>
        <v>38576804</v>
      </c>
    </row>
    <row r="507" spans="1:12" x14ac:dyDescent="0.25">
      <c r="A507" s="9">
        <v>0.44649240740740742</v>
      </c>
      <c r="B507">
        <v>25.8</v>
      </c>
      <c r="C507">
        <v>25.8</v>
      </c>
      <c r="D507">
        <v>89.7</v>
      </c>
      <c r="E507">
        <v>2212</v>
      </c>
      <c r="F507">
        <v>32</v>
      </c>
      <c r="G507">
        <v>2211</v>
      </c>
      <c r="H507">
        <v>2197</v>
      </c>
      <c r="I507">
        <v>116</v>
      </c>
      <c r="J507">
        <v>27</v>
      </c>
      <c r="K507">
        <f t="shared" si="12"/>
        <v>9734</v>
      </c>
      <c r="L507">
        <f t="shared" si="13"/>
        <v>38576944</v>
      </c>
    </row>
    <row r="508" spans="1:12" x14ac:dyDescent="0.25">
      <c r="A508" s="9">
        <v>0.4464943287037037</v>
      </c>
      <c r="B508">
        <v>25.8</v>
      </c>
      <c r="C508">
        <v>25.8</v>
      </c>
      <c r="D508">
        <v>89.6</v>
      </c>
      <c r="E508">
        <v>2209</v>
      </c>
      <c r="F508">
        <v>32</v>
      </c>
      <c r="G508">
        <v>2211</v>
      </c>
      <c r="H508">
        <v>2197</v>
      </c>
      <c r="I508">
        <v>115.4</v>
      </c>
      <c r="J508">
        <v>27</v>
      </c>
      <c r="K508">
        <f t="shared" si="12"/>
        <v>9900</v>
      </c>
      <c r="L508">
        <f t="shared" si="13"/>
        <v>38577110</v>
      </c>
    </row>
    <row r="509" spans="1:12" x14ac:dyDescent="0.25">
      <c r="A509" s="9">
        <v>0.44649630787037037</v>
      </c>
      <c r="B509">
        <v>25.8</v>
      </c>
      <c r="C509">
        <v>25.8</v>
      </c>
      <c r="D509">
        <v>89.7</v>
      </c>
      <c r="E509">
        <v>2206</v>
      </c>
      <c r="F509">
        <v>32</v>
      </c>
      <c r="G509">
        <v>2197</v>
      </c>
      <c r="H509">
        <v>2197</v>
      </c>
      <c r="I509">
        <v>115.4</v>
      </c>
      <c r="J509">
        <v>27</v>
      </c>
      <c r="K509">
        <f t="shared" si="12"/>
        <v>10071</v>
      </c>
      <c r="L509">
        <f t="shared" si="13"/>
        <v>38577281</v>
      </c>
    </row>
    <row r="510" spans="1:12" x14ac:dyDescent="0.25">
      <c r="A510" s="9">
        <v>0.44649806712962964</v>
      </c>
      <c r="B510">
        <v>25.8</v>
      </c>
      <c r="C510">
        <v>25.8</v>
      </c>
      <c r="D510">
        <v>89.7</v>
      </c>
      <c r="E510">
        <v>2203</v>
      </c>
      <c r="F510">
        <v>32</v>
      </c>
      <c r="G510">
        <v>2197</v>
      </c>
      <c r="H510">
        <v>2197</v>
      </c>
      <c r="I510">
        <v>115.7</v>
      </c>
      <c r="J510">
        <v>27</v>
      </c>
      <c r="K510">
        <f t="shared" si="12"/>
        <v>10223.000000007451</v>
      </c>
      <c r="L510">
        <f t="shared" si="13"/>
        <v>38577433.000000007</v>
      </c>
    </row>
    <row r="511" spans="1:12" x14ac:dyDescent="0.25">
      <c r="A511" s="9">
        <v>0.44649994212962962</v>
      </c>
      <c r="B511">
        <v>25.8</v>
      </c>
      <c r="C511">
        <v>25.8</v>
      </c>
      <c r="D511">
        <v>89.6</v>
      </c>
      <c r="E511">
        <v>2201</v>
      </c>
      <c r="F511">
        <v>32</v>
      </c>
      <c r="G511">
        <v>2197</v>
      </c>
      <c r="H511">
        <v>2197</v>
      </c>
      <c r="I511">
        <v>115.6</v>
      </c>
      <c r="J511">
        <v>27</v>
      </c>
      <c r="K511">
        <f t="shared" si="12"/>
        <v>10385</v>
      </c>
      <c r="L511">
        <f t="shared" si="13"/>
        <v>38577595</v>
      </c>
    </row>
    <row r="512" spans="1:12" x14ac:dyDescent="0.25">
      <c r="A512" s="9">
        <v>0.44650090277777776</v>
      </c>
      <c r="B512">
        <v>25.8</v>
      </c>
      <c r="C512">
        <v>25.8</v>
      </c>
      <c r="D512">
        <v>89.7</v>
      </c>
      <c r="E512">
        <v>2201</v>
      </c>
      <c r="F512">
        <v>32</v>
      </c>
      <c r="G512">
        <v>2211</v>
      </c>
      <c r="H512">
        <v>2197</v>
      </c>
      <c r="I512">
        <v>115.7</v>
      </c>
      <c r="J512">
        <v>27</v>
      </c>
      <c r="K512">
        <f t="shared" si="12"/>
        <v>10468</v>
      </c>
      <c r="L512">
        <f t="shared" si="13"/>
        <v>38577678</v>
      </c>
    </row>
    <row r="513" spans="1:12" x14ac:dyDescent="0.25">
      <c r="A513" s="9">
        <v>0.44650240740740738</v>
      </c>
      <c r="B513">
        <v>25.8</v>
      </c>
      <c r="C513">
        <v>25.8</v>
      </c>
      <c r="D513">
        <v>89.7</v>
      </c>
      <c r="E513">
        <v>2201</v>
      </c>
      <c r="F513">
        <v>32</v>
      </c>
      <c r="G513">
        <v>2197</v>
      </c>
      <c r="H513">
        <v>2197</v>
      </c>
      <c r="I513">
        <v>116.2</v>
      </c>
      <c r="J513">
        <v>27</v>
      </c>
      <c r="K513">
        <f t="shared" si="12"/>
        <v>10598</v>
      </c>
      <c r="L513">
        <f t="shared" si="13"/>
        <v>38577808</v>
      </c>
    </row>
    <row r="514" spans="1:12" x14ac:dyDescent="0.25">
      <c r="A514" s="9">
        <v>0.44650293981481481</v>
      </c>
      <c r="B514">
        <v>25.8</v>
      </c>
      <c r="C514">
        <v>25.9</v>
      </c>
      <c r="D514">
        <v>89.9</v>
      </c>
      <c r="E514">
        <v>2201</v>
      </c>
      <c r="F514">
        <v>32</v>
      </c>
      <c r="G514">
        <v>2197</v>
      </c>
      <c r="H514">
        <v>2197</v>
      </c>
      <c r="I514">
        <v>116.6</v>
      </c>
      <c r="J514">
        <v>27</v>
      </c>
      <c r="K514">
        <f t="shared" si="12"/>
        <v>10644</v>
      </c>
      <c r="L514">
        <f t="shared" si="13"/>
        <v>38577854</v>
      </c>
    </row>
    <row r="515" spans="1:12" x14ac:dyDescent="0.25">
      <c r="A515" s="9">
        <v>0.44650444444444443</v>
      </c>
      <c r="B515">
        <v>25.8</v>
      </c>
      <c r="C515">
        <v>25.8</v>
      </c>
      <c r="D515">
        <v>89.6</v>
      </c>
      <c r="E515">
        <v>2200</v>
      </c>
      <c r="F515">
        <v>32</v>
      </c>
      <c r="G515">
        <v>2182</v>
      </c>
      <c r="H515">
        <v>2197</v>
      </c>
      <c r="I515">
        <v>116</v>
      </c>
      <c r="J515">
        <v>27</v>
      </c>
      <c r="K515">
        <f t="shared" si="12"/>
        <v>10774.000000007451</v>
      </c>
      <c r="L515">
        <f t="shared" si="13"/>
        <v>38577984.000000007</v>
      </c>
    </row>
    <row r="516" spans="1:12" x14ac:dyDescent="0.25">
      <c r="A516" s="9">
        <v>0.44650596064814813</v>
      </c>
      <c r="B516">
        <v>25.8</v>
      </c>
      <c r="C516">
        <v>25.9</v>
      </c>
      <c r="D516">
        <v>89.7</v>
      </c>
      <c r="E516">
        <v>2199</v>
      </c>
      <c r="F516">
        <v>32</v>
      </c>
      <c r="G516">
        <v>2197</v>
      </c>
      <c r="H516">
        <v>2197</v>
      </c>
      <c r="I516">
        <v>117</v>
      </c>
      <c r="J516">
        <v>27</v>
      </c>
      <c r="K516">
        <f t="shared" si="12"/>
        <v>10905</v>
      </c>
      <c r="L516">
        <f t="shared" si="13"/>
        <v>38578115</v>
      </c>
    </row>
    <row r="517" spans="1:12" x14ac:dyDescent="0.25">
      <c r="A517" s="9">
        <v>0.44650768518518519</v>
      </c>
      <c r="B517">
        <v>25.8</v>
      </c>
      <c r="C517">
        <v>25.8</v>
      </c>
      <c r="D517">
        <v>89.7</v>
      </c>
      <c r="E517">
        <v>2197</v>
      </c>
      <c r="F517">
        <v>32</v>
      </c>
      <c r="G517">
        <v>2182</v>
      </c>
      <c r="H517">
        <v>2197</v>
      </c>
      <c r="I517">
        <v>116.6</v>
      </c>
      <c r="J517">
        <v>27</v>
      </c>
      <c r="K517">
        <f t="shared" si="12"/>
        <v>11053.999999992549</v>
      </c>
      <c r="L517">
        <f t="shared" si="13"/>
        <v>38578263.999999993</v>
      </c>
    </row>
    <row r="518" spans="1:12" x14ac:dyDescent="0.25">
      <c r="A518" s="9">
        <v>0.4465096180555555</v>
      </c>
      <c r="B518">
        <v>25.8</v>
      </c>
      <c r="C518">
        <v>25.9</v>
      </c>
      <c r="D518">
        <v>89.7</v>
      </c>
      <c r="E518">
        <v>2196</v>
      </c>
      <c r="F518">
        <v>32</v>
      </c>
      <c r="G518">
        <v>2197</v>
      </c>
      <c r="H518">
        <v>2197</v>
      </c>
      <c r="I518">
        <v>114.9</v>
      </c>
      <c r="J518">
        <v>27</v>
      </c>
      <c r="K518">
        <f t="shared" si="12"/>
        <v>11221</v>
      </c>
      <c r="L518">
        <f t="shared" si="13"/>
        <v>38578431</v>
      </c>
    </row>
    <row r="521" spans="1:12" x14ac:dyDescent="0.25">
      <c r="A521" t="s">
        <v>403</v>
      </c>
    </row>
    <row r="522" spans="1:12" x14ac:dyDescent="0.25">
      <c r="A522" s="9">
        <v>0.44678670138888887</v>
      </c>
      <c r="B522">
        <v>0</v>
      </c>
      <c r="C522">
        <v>0</v>
      </c>
      <c r="D522">
        <v>89.9</v>
      </c>
      <c r="E522">
        <v>0</v>
      </c>
      <c r="F522">
        <v>32</v>
      </c>
      <c r="G522">
        <v>0</v>
      </c>
      <c r="H522">
        <v>0</v>
      </c>
      <c r="I522">
        <v>4.4000000000000004</v>
      </c>
      <c r="J522">
        <v>27</v>
      </c>
      <c r="K522">
        <f>L522-38602371</f>
        <v>0</v>
      </c>
      <c r="L522">
        <f>A522*24*60*60*1000</f>
        <v>38602371</v>
      </c>
    </row>
    <row r="523" spans="1:12" x14ac:dyDescent="0.25">
      <c r="A523" s="9">
        <v>0.44678848379629632</v>
      </c>
      <c r="B523">
        <v>0</v>
      </c>
      <c r="C523">
        <v>0</v>
      </c>
      <c r="D523">
        <v>89.9</v>
      </c>
      <c r="E523">
        <v>0</v>
      </c>
      <c r="F523">
        <v>32</v>
      </c>
      <c r="G523">
        <v>0</v>
      </c>
      <c r="H523">
        <v>0</v>
      </c>
      <c r="I523">
        <v>3.5</v>
      </c>
      <c r="J523">
        <v>27</v>
      </c>
      <c r="K523">
        <f t="shared" ref="K523:K586" si="14">L523-38602371</f>
        <v>154.00000000745058</v>
      </c>
      <c r="L523">
        <f t="shared" ref="L523:L586" si="15">A523*24*60*60*1000</f>
        <v>38602525.000000007</v>
      </c>
    </row>
    <row r="524" spans="1:12" x14ac:dyDescent="0.25">
      <c r="A524" s="9">
        <v>0.44678994212962958</v>
      </c>
      <c r="B524">
        <v>0</v>
      </c>
      <c r="C524">
        <v>0</v>
      </c>
      <c r="D524">
        <v>89.9</v>
      </c>
      <c r="E524">
        <v>0</v>
      </c>
      <c r="F524">
        <v>32</v>
      </c>
      <c r="G524">
        <v>0</v>
      </c>
      <c r="H524">
        <v>0</v>
      </c>
      <c r="I524">
        <v>3.8</v>
      </c>
      <c r="J524">
        <v>27</v>
      </c>
      <c r="K524">
        <f t="shared" si="14"/>
        <v>280</v>
      </c>
      <c r="L524">
        <f t="shared" si="15"/>
        <v>38602651</v>
      </c>
    </row>
    <row r="525" spans="1:12" x14ac:dyDescent="0.25">
      <c r="A525" s="9">
        <v>0.44679153935185184</v>
      </c>
      <c r="B525">
        <v>0</v>
      </c>
      <c r="C525">
        <v>0</v>
      </c>
      <c r="D525">
        <v>89.9</v>
      </c>
      <c r="E525">
        <v>0</v>
      </c>
      <c r="F525">
        <v>32</v>
      </c>
      <c r="G525">
        <v>0</v>
      </c>
      <c r="H525">
        <v>0</v>
      </c>
      <c r="I525">
        <v>3.6</v>
      </c>
      <c r="J525">
        <v>27</v>
      </c>
      <c r="K525">
        <f t="shared" si="14"/>
        <v>418</v>
      </c>
      <c r="L525">
        <f t="shared" si="15"/>
        <v>38602789</v>
      </c>
    </row>
    <row r="526" spans="1:12" x14ac:dyDescent="0.25">
      <c r="A526" s="9">
        <v>0.44679328703703702</v>
      </c>
      <c r="B526">
        <v>0</v>
      </c>
      <c r="C526">
        <v>0</v>
      </c>
      <c r="D526">
        <v>89.9</v>
      </c>
      <c r="E526">
        <v>0</v>
      </c>
      <c r="F526">
        <v>32</v>
      </c>
      <c r="G526">
        <v>0</v>
      </c>
      <c r="H526">
        <v>0</v>
      </c>
      <c r="I526">
        <v>3.9</v>
      </c>
      <c r="J526">
        <v>27</v>
      </c>
      <c r="K526">
        <f t="shared" si="14"/>
        <v>569</v>
      </c>
      <c r="L526">
        <f t="shared" si="15"/>
        <v>38602940</v>
      </c>
    </row>
    <row r="527" spans="1:12" x14ac:dyDescent="0.25">
      <c r="A527" s="9">
        <v>0.44679415509259263</v>
      </c>
      <c r="B527">
        <v>0.1</v>
      </c>
      <c r="C527">
        <v>0.1</v>
      </c>
      <c r="D527">
        <v>89.9</v>
      </c>
      <c r="E527">
        <v>0</v>
      </c>
      <c r="F527">
        <v>32</v>
      </c>
      <c r="G527">
        <v>0</v>
      </c>
      <c r="H527">
        <v>0</v>
      </c>
      <c r="I527">
        <v>3.9</v>
      </c>
      <c r="J527">
        <v>27</v>
      </c>
      <c r="K527">
        <f t="shared" si="14"/>
        <v>644</v>
      </c>
      <c r="L527">
        <f t="shared" si="15"/>
        <v>38603015</v>
      </c>
    </row>
    <row r="528" spans="1:12" x14ac:dyDescent="0.25">
      <c r="A528" s="9">
        <v>0.44679570601851853</v>
      </c>
      <c r="B528">
        <v>0</v>
      </c>
      <c r="C528">
        <v>0.1</v>
      </c>
      <c r="D528">
        <v>89.9</v>
      </c>
      <c r="E528">
        <v>0</v>
      </c>
      <c r="F528">
        <v>32</v>
      </c>
      <c r="G528">
        <v>0</v>
      </c>
      <c r="H528">
        <v>0</v>
      </c>
      <c r="I528">
        <v>4.5</v>
      </c>
      <c r="J528">
        <v>27</v>
      </c>
      <c r="K528">
        <f t="shared" si="14"/>
        <v>778</v>
      </c>
      <c r="L528">
        <f t="shared" si="15"/>
        <v>38603149</v>
      </c>
    </row>
    <row r="529" spans="1:12" x14ac:dyDescent="0.25">
      <c r="A529" s="9">
        <v>0.44679739583333333</v>
      </c>
      <c r="B529">
        <v>0.1</v>
      </c>
      <c r="C529">
        <v>0.1</v>
      </c>
      <c r="D529">
        <v>89.9</v>
      </c>
      <c r="E529">
        <v>0</v>
      </c>
      <c r="F529">
        <v>32</v>
      </c>
      <c r="G529">
        <v>0</v>
      </c>
      <c r="H529">
        <v>0</v>
      </c>
      <c r="I529">
        <v>3.9</v>
      </c>
      <c r="J529">
        <v>27</v>
      </c>
      <c r="K529">
        <f t="shared" si="14"/>
        <v>924</v>
      </c>
      <c r="L529">
        <f t="shared" si="15"/>
        <v>38603295</v>
      </c>
    </row>
    <row r="530" spans="1:12" x14ac:dyDescent="0.25">
      <c r="A530" s="9">
        <v>0.4467992476851852</v>
      </c>
      <c r="B530">
        <v>0</v>
      </c>
      <c r="C530">
        <v>0</v>
      </c>
      <c r="D530">
        <v>89.9</v>
      </c>
      <c r="E530">
        <v>0</v>
      </c>
      <c r="F530">
        <v>32</v>
      </c>
      <c r="G530">
        <v>0</v>
      </c>
      <c r="H530">
        <v>0</v>
      </c>
      <c r="I530">
        <v>4.2</v>
      </c>
      <c r="J530">
        <v>27</v>
      </c>
      <c r="K530">
        <f t="shared" si="14"/>
        <v>1084</v>
      </c>
      <c r="L530">
        <f t="shared" si="15"/>
        <v>38603455</v>
      </c>
    </row>
    <row r="531" spans="1:12" x14ac:dyDescent="0.25">
      <c r="A531" s="9">
        <v>0.44680127314814816</v>
      </c>
      <c r="B531">
        <v>0</v>
      </c>
      <c r="C531">
        <v>0.1</v>
      </c>
      <c r="D531">
        <v>89.9</v>
      </c>
      <c r="E531">
        <v>0</v>
      </c>
      <c r="F531">
        <v>32</v>
      </c>
      <c r="G531">
        <v>0</v>
      </c>
      <c r="H531">
        <v>0</v>
      </c>
      <c r="I531">
        <v>4.0999999999999996</v>
      </c>
      <c r="J531">
        <v>27</v>
      </c>
      <c r="K531">
        <f t="shared" si="14"/>
        <v>1259.0000000074506</v>
      </c>
      <c r="L531">
        <f t="shared" si="15"/>
        <v>38603630.000000007</v>
      </c>
    </row>
    <row r="532" spans="1:12" x14ac:dyDescent="0.25">
      <c r="A532" s="9">
        <v>0.44680331018518515</v>
      </c>
      <c r="B532">
        <v>0</v>
      </c>
      <c r="C532">
        <v>0.1</v>
      </c>
      <c r="D532">
        <v>89.9</v>
      </c>
      <c r="E532">
        <v>0</v>
      </c>
      <c r="F532">
        <v>32</v>
      </c>
      <c r="G532">
        <v>0</v>
      </c>
      <c r="H532">
        <v>0</v>
      </c>
      <c r="I532">
        <v>4.5999999999999996</v>
      </c>
      <c r="J532">
        <v>27</v>
      </c>
      <c r="K532">
        <f t="shared" si="14"/>
        <v>1435</v>
      </c>
      <c r="L532">
        <f t="shared" si="15"/>
        <v>38603806</v>
      </c>
    </row>
    <row r="533" spans="1:12" x14ac:dyDescent="0.25">
      <c r="A533" s="9">
        <v>0.44680508101851851</v>
      </c>
      <c r="B533">
        <v>0</v>
      </c>
      <c r="C533">
        <v>0.1</v>
      </c>
      <c r="D533">
        <v>89.9</v>
      </c>
      <c r="E533">
        <v>0</v>
      </c>
      <c r="F533">
        <v>32</v>
      </c>
      <c r="G533">
        <v>0</v>
      </c>
      <c r="H533">
        <v>0</v>
      </c>
      <c r="I533">
        <v>4.5999999999999996</v>
      </c>
      <c r="J533">
        <v>27</v>
      </c>
      <c r="K533">
        <f t="shared" si="14"/>
        <v>1588</v>
      </c>
      <c r="L533">
        <f t="shared" si="15"/>
        <v>38603959</v>
      </c>
    </row>
    <row r="534" spans="1:12" x14ac:dyDescent="0.25">
      <c r="A534" s="9">
        <v>0.44680651620370365</v>
      </c>
      <c r="B534">
        <v>0.1</v>
      </c>
      <c r="C534">
        <v>0.1</v>
      </c>
      <c r="D534">
        <v>89.9</v>
      </c>
      <c r="E534">
        <v>0</v>
      </c>
      <c r="F534">
        <v>32</v>
      </c>
      <c r="G534">
        <v>0</v>
      </c>
      <c r="H534">
        <v>0</v>
      </c>
      <c r="I534">
        <v>4.0999999999999996</v>
      </c>
      <c r="J534">
        <v>27</v>
      </c>
      <c r="K534">
        <f t="shared" si="14"/>
        <v>1712</v>
      </c>
      <c r="L534">
        <f t="shared" si="15"/>
        <v>38604083</v>
      </c>
    </row>
    <row r="535" spans="1:12" x14ac:dyDescent="0.25">
      <c r="A535" s="9">
        <v>0.44680821759259254</v>
      </c>
      <c r="B535">
        <v>0</v>
      </c>
      <c r="C535">
        <v>0.1</v>
      </c>
      <c r="D535">
        <v>89.9</v>
      </c>
      <c r="E535">
        <v>0</v>
      </c>
      <c r="F535">
        <v>32</v>
      </c>
      <c r="G535">
        <v>0</v>
      </c>
      <c r="H535">
        <v>0</v>
      </c>
      <c r="I535">
        <v>3.5</v>
      </c>
      <c r="J535">
        <v>27</v>
      </c>
      <c r="K535">
        <f t="shared" si="14"/>
        <v>1858.9999999925494</v>
      </c>
      <c r="L535">
        <f t="shared" si="15"/>
        <v>38604229.999999993</v>
      </c>
    </row>
    <row r="536" spans="1:12" x14ac:dyDescent="0.25">
      <c r="A536" s="9">
        <v>0.44681003472222219</v>
      </c>
      <c r="B536">
        <v>0</v>
      </c>
      <c r="C536">
        <v>0</v>
      </c>
      <c r="D536">
        <v>89.9</v>
      </c>
      <c r="E536">
        <v>0</v>
      </c>
      <c r="F536">
        <v>32</v>
      </c>
      <c r="G536">
        <v>0</v>
      </c>
      <c r="H536">
        <v>0</v>
      </c>
      <c r="I536">
        <v>3.9</v>
      </c>
      <c r="J536">
        <v>27</v>
      </c>
      <c r="K536">
        <f t="shared" si="14"/>
        <v>2015.9999999925494</v>
      </c>
      <c r="L536">
        <f t="shared" si="15"/>
        <v>38604386.999999993</v>
      </c>
    </row>
    <row r="537" spans="1:12" x14ac:dyDescent="0.25">
      <c r="A537" s="9">
        <v>0.44681192129629627</v>
      </c>
      <c r="B537">
        <v>0</v>
      </c>
      <c r="C537">
        <v>0.1</v>
      </c>
      <c r="D537">
        <v>89.9</v>
      </c>
      <c r="E537">
        <v>0</v>
      </c>
      <c r="F537">
        <v>32</v>
      </c>
      <c r="G537">
        <v>0</v>
      </c>
      <c r="H537">
        <v>0</v>
      </c>
      <c r="I537">
        <v>3.3</v>
      </c>
      <c r="J537">
        <v>27</v>
      </c>
      <c r="K537">
        <f t="shared" si="14"/>
        <v>2179</v>
      </c>
      <c r="L537">
        <f t="shared" si="15"/>
        <v>38604550</v>
      </c>
    </row>
    <row r="538" spans="1:12" x14ac:dyDescent="0.25">
      <c r="A538" s="9">
        <v>0.44681369212962968</v>
      </c>
      <c r="B538">
        <v>0</v>
      </c>
      <c r="C538">
        <v>0</v>
      </c>
      <c r="D538">
        <v>89.9</v>
      </c>
      <c r="E538">
        <v>0</v>
      </c>
      <c r="F538">
        <v>32</v>
      </c>
      <c r="G538">
        <v>0</v>
      </c>
      <c r="H538">
        <v>0</v>
      </c>
      <c r="I538">
        <v>3.8</v>
      </c>
      <c r="J538">
        <v>27</v>
      </c>
      <c r="K538">
        <f t="shared" si="14"/>
        <v>2332</v>
      </c>
      <c r="L538">
        <f t="shared" si="15"/>
        <v>38604703</v>
      </c>
    </row>
    <row r="539" spans="1:12" x14ac:dyDescent="0.25">
      <c r="A539" s="9">
        <v>0.4468154513888889</v>
      </c>
      <c r="B539">
        <v>0</v>
      </c>
      <c r="C539">
        <v>0</v>
      </c>
      <c r="D539">
        <v>89.9</v>
      </c>
      <c r="E539">
        <v>0</v>
      </c>
      <c r="F539">
        <v>32</v>
      </c>
      <c r="G539">
        <v>0</v>
      </c>
      <c r="H539">
        <v>0</v>
      </c>
      <c r="I539">
        <v>3.8</v>
      </c>
      <c r="J539">
        <v>27</v>
      </c>
      <c r="K539">
        <f t="shared" si="14"/>
        <v>2484</v>
      </c>
      <c r="L539">
        <f t="shared" si="15"/>
        <v>38604855</v>
      </c>
    </row>
    <row r="540" spans="1:12" x14ac:dyDescent="0.25">
      <c r="A540" s="9">
        <v>0.4468165740740741</v>
      </c>
      <c r="B540">
        <v>0</v>
      </c>
      <c r="C540">
        <v>0.1</v>
      </c>
      <c r="D540">
        <v>89.9</v>
      </c>
      <c r="E540">
        <v>0</v>
      </c>
      <c r="F540">
        <v>32</v>
      </c>
      <c r="G540">
        <v>0</v>
      </c>
      <c r="H540">
        <v>0</v>
      </c>
      <c r="I540">
        <v>3.4</v>
      </c>
      <c r="J540">
        <v>27</v>
      </c>
      <c r="K540">
        <f t="shared" si="14"/>
        <v>2581.0000000074506</v>
      </c>
      <c r="L540">
        <f t="shared" si="15"/>
        <v>38604952.000000007</v>
      </c>
    </row>
    <row r="541" spans="1:12" x14ac:dyDescent="0.25">
      <c r="A541" s="9">
        <v>0.44681828703703702</v>
      </c>
      <c r="B541">
        <v>0.1</v>
      </c>
      <c r="C541">
        <v>0.1</v>
      </c>
      <c r="D541">
        <v>89.9</v>
      </c>
      <c r="E541">
        <v>0</v>
      </c>
      <c r="F541">
        <v>32</v>
      </c>
      <c r="G541">
        <v>0</v>
      </c>
      <c r="H541">
        <v>0</v>
      </c>
      <c r="I541">
        <v>3.9</v>
      </c>
      <c r="J541">
        <v>27</v>
      </c>
      <c r="K541">
        <f t="shared" si="14"/>
        <v>2729</v>
      </c>
      <c r="L541">
        <f t="shared" si="15"/>
        <v>38605100</v>
      </c>
    </row>
    <row r="542" spans="1:12" x14ac:dyDescent="0.25">
      <c r="A542" s="9">
        <v>0.44681962962962962</v>
      </c>
      <c r="B542">
        <v>0</v>
      </c>
      <c r="C542">
        <v>0.1</v>
      </c>
      <c r="D542">
        <v>89.9</v>
      </c>
      <c r="E542">
        <v>0</v>
      </c>
      <c r="F542">
        <v>32</v>
      </c>
      <c r="G542">
        <v>0</v>
      </c>
      <c r="H542">
        <v>0</v>
      </c>
      <c r="I542">
        <v>4.4000000000000004</v>
      </c>
      <c r="J542">
        <v>27</v>
      </c>
      <c r="K542">
        <f t="shared" si="14"/>
        <v>2845</v>
      </c>
      <c r="L542">
        <f t="shared" si="15"/>
        <v>38605216</v>
      </c>
    </row>
    <row r="543" spans="1:12" x14ac:dyDescent="0.25">
      <c r="A543" s="9">
        <v>0.44682090277777781</v>
      </c>
      <c r="B543">
        <v>0</v>
      </c>
      <c r="C543">
        <v>0</v>
      </c>
      <c r="D543">
        <v>89.9</v>
      </c>
      <c r="E543">
        <v>0</v>
      </c>
      <c r="F543">
        <v>32</v>
      </c>
      <c r="G543">
        <v>0</v>
      </c>
      <c r="H543">
        <v>0</v>
      </c>
      <c r="I543">
        <v>4.2</v>
      </c>
      <c r="J543">
        <v>27</v>
      </c>
      <c r="K543">
        <f t="shared" si="14"/>
        <v>2955</v>
      </c>
      <c r="L543">
        <f t="shared" si="15"/>
        <v>38605326</v>
      </c>
    </row>
    <row r="544" spans="1:12" x14ac:dyDescent="0.25">
      <c r="A544" s="9">
        <v>0.44682246527777775</v>
      </c>
      <c r="B544">
        <v>0</v>
      </c>
      <c r="C544">
        <v>0</v>
      </c>
      <c r="D544">
        <v>89.9</v>
      </c>
      <c r="E544">
        <v>0</v>
      </c>
      <c r="F544">
        <v>32</v>
      </c>
      <c r="G544">
        <v>0</v>
      </c>
      <c r="H544">
        <v>0</v>
      </c>
      <c r="I544">
        <v>4.3</v>
      </c>
      <c r="J544">
        <v>27</v>
      </c>
      <c r="K544">
        <f t="shared" si="14"/>
        <v>3090</v>
      </c>
      <c r="L544">
        <f t="shared" si="15"/>
        <v>38605461</v>
      </c>
    </row>
    <row r="545" spans="1:13" x14ac:dyDescent="0.25">
      <c r="A545" s="9">
        <v>0.44682401620370366</v>
      </c>
      <c r="B545">
        <v>0.1</v>
      </c>
      <c r="C545">
        <v>0.1</v>
      </c>
      <c r="D545">
        <v>89.9</v>
      </c>
      <c r="E545">
        <v>0</v>
      </c>
      <c r="F545">
        <v>32</v>
      </c>
      <c r="G545">
        <v>0</v>
      </c>
      <c r="H545">
        <v>0</v>
      </c>
      <c r="I545">
        <v>4.3</v>
      </c>
      <c r="J545">
        <v>27</v>
      </c>
      <c r="K545">
        <f t="shared" si="14"/>
        <v>3223.9999999925494</v>
      </c>
      <c r="L545">
        <f t="shared" si="15"/>
        <v>38605594.999999993</v>
      </c>
    </row>
    <row r="546" spans="1:13" x14ac:dyDescent="0.25">
      <c r="A546" s="9">
        <v>0.44682577546296298</v>
      </c>
      <c r="B546">
        <v>0</v>
      </c>
      <c r="C546">
        <v>0.1</v>
      </c>
      <c r="D546">
        <v>89.9</v>
      </c>
      <c r="E546">
        <v>0</v>
      </c>
      <c r="F546">
        <v>32</v>
      </c>
      <c r="G546">
        <v>0</v>
      </c>
      <c r="H546">
        <v>0</v>
      </c>
      <c r="I546">
        <v>4.3</v>
      </c>
      <c r="J546">
        <v>27</v>
      </c>
      <c r="K546">
        <f t="shared" si="14"/>
        <v>3376</v>
      </c>
      <c r="L546">
        <f t="shared" si="15"/>
        <v>38605747</v>
      </c>
    </row>
    <row r="547" spans="1:13" x14ac:dyDescent="0.25">
      <c r="A547" s="9">
        <v>0.44682769675925926</v>
      </c>
      <c r="B547">
        <v>0.1</v>
      </c>
      <c r="C547">
        <v>0.1</v>
      </c>
      <c r="D547">
        <v>89.9</v>
      </c>
      <c r="E547">
        <v>0</v>
      </c>
      <c r="F547">
        <v>32</v>
      </c>
      <c r="G547">
        <v>0</v>
      </c>
      <c r="H547">
        <v>0</v>
      </c>
      <c r="I547">
        <v>4.3</v>
      </c>
      <c r="J547">
        <v>27</v>
      </c>
      <c r="K547">
        <f t="shared" si="14"/>
        <v>3542</v>
      </c>
      <c r="L547">
        <f t="shared" si="15"/>
        <v>38605913</v>
      </c>
    </row>
    <row r="548" spans="1:13" x14ac:dyDescent="0.25">
      <c r="A548" s="9">
        <v>0.44682960648148146</v>
      </c>
      <c r="B548">
        <v>0</v>
      </c>
      <c r="C548">
        <v>0.1</v>
      </c>
      <c r="D548">
        <v>89.9</v>
      </c>
      <c r="E548">
        <v>0</v>
      </c>
      <c r="F548">
        <v>32</v>
      </c>
      <c r="G548">
        <v>0</v>
      </c>
      <c r="H548">
        <v>0</v>
      </c>
      <c r="I548">
        <v>4.0999999999999996</v>
      </c>
      <c r="J548">
        <v>27</v>
      </c>
      <c r="K548">
        <f t="shared" si="14"/>
        <v>3706.9999999925494</v>
      </c>
      <c r="L548">
        <f t="shared" si="15"/>
        <v>38606077.999999993</v>
      </c>
    </row>
    <row r="549" spans="1:13" x14ac:dyDescent="0.25">
      <c r="A549" s="9">
        <v>0.44683149305555553</v>
      </c>
      <c r="B549">
        <v>25.7</v>
      </c>
      <c r="C549">
        <v>25.8</v>
      </c>
      <c r="D549">
        <v>89.9</v>
      </c>
      <c r="E549">
        <v>0</v>
      </c>
      <c r="F549">
        <v>32</v>
      </c>
      <c r="G549">
        <v>0</v>
      </c>
      <c r="H549">
        <v>0</v>
      </c>
      <c r="I549">
        <v>52.6</v>
      </c>
      <c r="J549">
        <v>27</v>
      </c>
      <c r="K549">
        <f t="shared" si="14"/>
        <v>3870</v>
      </c>
      <c r="L549">
        <f t="shared" si="15"/>
        <v>38606241</v>
      </c>
      <c r="M549">
        <f>K549-K549</f>
        <v>0</v>
      </c>
    </row>
    <row r="550" spans="1:13" x14ac:dyDescent="0.25">
      <c r="A550" s="9">
        <v>0.44683356481481479</v>
      </c>
      <c r="B550">
        <v>25.8</v>
      </c>
      <c r="C550">
        <v>25.8</v>
      </c>
      <c r="D550">
        <v>89.9</v>
      </c>
      <c r="E550">
        <v>29</v>
      </c>
      <c r="F550">
        <v>32</v>
      </c>
      <c r="G550">
        <v>219</v>
      </c>
      <c r="H550">
        <v>205</v>
      </c>
      <c r="I550">
        <v>146.30000000000001</v>
      </c>
      <c r="J550">
        <v>27</v>
      </c>
      <c r="K550">
        <f t="shared" si="14"/>
        <v>4049</v>
      </c>
      <c r="L550">
        <f t="shared" si="15"/>
        <v>38606420</v>
      </c>
      <c r="M550">
        <f>(K550-K549)/1000</f>
        <v>0.17899999999999999</v>
      </c>
    </row>
    <row r="551" spans="1:13" x14ac:dyDescent="0.25">
      <c r="A551" s="9">
        <v>0.44683508101851849</v>
      </c>
      <c r="B551">
        <v>25.8</v>
      </c>
      <c r="C551">
        <v>25.8</v>
      </c>
      <c r="D551">
        <v>89.7</v>
      </c>
      <c r="E551">
        <v>162</v>
      </c>
      <c r="F551">
        <v>32</v>
      </c>
      <c r="G551">
        <v>659</v>
      </c>
      <c r="H551">
        <v>659</v>
      </c>
      <c r="I551">
        <v>152.9</v>
      </c>
      <c r="J551">
        <v>27</v>
      </c>
      <c r="K551">
        <f t="shared" si="14"/>
        <v>4180</v>
      </c>
      <c r="L551">
        <f t="shared" si="15"/>
        <v>38606551</v>
      </c>
      <c r="M551">
        <f>(K551-K549)/1000</f>
        <v>0.31</v>
      </c>
    </row>
    <row r="552" spans="1:13" x14ac:dyDescent="0.25">
      <c r="A552" s="9">
        <v>0.44683553240740742</v>
      </c>
      <c r="B552">
        <v>25.8</v>
      </c>
      <c r="C552">
        <v>25.8</v>
      </c>
      <c r="D552">
        <v>89.9</v>
      </c>
      <c r="E552">
        <v>212</v>
      </c>
      <c r="F552">
        <v>32</v>
      </c>
      <c r="G552">
        <v>761</v>
      </c>
      <c r="H552">
        <v>761</v>
      </c>
      <c r="I552">
        <v>149.5</v>
      </c>
      <c r="J552">
        <v>27</v>
      </c>
      <c r="K552">
        <f t="shared" si="14"/>
        <v>4219.0000000074506</v>
      </c>
      <c r="L552">
        <f t="shared" si="15"/>
        <v>38606590.000000007</v>
      </c>
      <c r="M552">
        <f>(K552-K549)/1000</f>
        <v>0.34900000000745057</v>
      </c>
    </row>
    <row r="553" spans="1:13" x14ac:dyDescent="0.25">
      <c r="A553" s="9">
        <v>0.44683706018518521</v>
      </c>
      <c r="B553">
        <v>25.8</v>
      </c>
      <c r="C553">
        <v>25.8</v>
      </c>
      <c r="D553">
        <v>89.7</v>
      </c>
      <c r="E553">
        <v>451</v>
      </c>
      <c r="F553">
        <v>32</v>
      </c>
      <c r="G553">
        <v>1113</v>
      </c>
      <c r="H553">
        <v>1127</v>
      </c>
      <c r="I553">
        <v>129.30000000000001</v>
      </c>
      <c r="J553">
        <v>27</v>
      </c>
      <c r="K553">
        <f t="shared" si="14"/>
        <v>4351</v>
      </c>
      <c r="L553">
        <f t="shared" si="15"/>
        <v>38606722</v>
      </c>
      <c r="M553">
        <f>(K553-K549)/1000</f>
        <v>0.48099999999999998</v>
      </c>
    </row>
    <row r="554" spans="1:13" x14ac:dyDescent="0.25">
      <c r="A554" s="9">
        <v>0.44683849537037035</v>
      </c>
      <c r="B554">
        <v>25.8</v>
      </c>
      <c r="C554">
        <v>25.8</v>
      </c>
      <c r="D554">
        <v>89.9</v>
      </c>
      <c r="E554">
        <v>711</v>
      </c>
      <c r="F554">
        <v>32</v>
      </c>
      <c r="G554">
        <v>1391</v>
      </c>
      <c r="H554">
        <v>1391</v>
      </c>
      <c r="I554">
        <v>118.4</v>
      </c>
      <c r="J554">
        <v>27</v>
      </c>
      <c r="K554">
        <f t="shared" si="14"/>
        <v>4475</v>
      </c>
      <c r="L554">
        <f t="shared" si="15"/>
        <v>38606846</v>
      </c>
      <c r="M554">
        <f>(K554-K549)/1000</f>
        <v>0.60499999999999998</v>
      </c>
    </row>
    <row r="555" spans="1:13" x14ac:dyDescent="0.25">
      <c r="A555" s="9">
        <v>0.44684027777777779</v>
      </c>
      <c r="B555">
        <v>25.8</v>
      </c>
      <c r="C555">
        <v>25.8</v>
      </c>
      <c r="D555">
        <v>89.9</v>
      </c>
      <c r="E555">
        <v>1017</v>
      </c>
      <c r="F555">
        <v>32</v>
      </c>
      <c r="G555">
        <v>1596</v>
      </c>
      <c r="H555">
        <v>1596</v>
      </c>
      <c r="I555">
        <v>115.4</v>
      </c>
      <c r="J555">
        <v>27</v>
      </c>
      <c r="K555">
        <f t="shared" si="14"/>
        <v>4629</v>
      </c>
      <c r="L555">
        <f t="shared" si="15"/>
        <v>38607000</v>
      </c>
      <c r="M555">
        <f>(K555-K549)/1000</f>
        <v>0.75900000000000001</v>
      </c>
    </row>
    <row r="556" spans="1:13" x14ac:dyDescent="0.25">
      <c r="A556" s="9">
        <v>0.44684224537037037</v>
      </c>
      <c r="B556">
        <v>25.8</v>
      </c>
      <c r="C556">
        <v>25.8</v>
      </c>
      <c r="D556">
        <v>89.7</v>
      </c>
      <c r="E556">
        <v>1260</v>
      </c>
      <c r="F556">
        <v>32</v>
      </c>
      <c r="G556">
        <v>1684</v>
      </c>
      <c r="H556">
        <v>1699</v>
      </c>
      <c r="I556">
        <v>115.4</v>
      </c>
      <c r="J556">
        <v>27</v>
      </c>
      <c r="K556">
        <f t="shared" si="14"/>
        <v>4799</v>
      </c>
      <c r="L556">
        <f t="shared" si="15"/>
        <v>38607170</v>
      </c>
      <c r="M556">
        <f>(K556-K549)/1000</f>
        <v>0.92900000000000005</v>
      </c>
    </row>
    <row r="557" spans="1:13" x14ac:dyDescent="0.25">
      <c r="A557" s="9">
        <v>0.44684405092592594</v>
      </c>
      <c r="B557">
        <v>25.8</v>
      </c>
      <c r="C557">
        <v>25.8</v>
      </c>
      <c r="D557">
        <v>89.7</v>
      </c>
      <c r="E557">
        <v>1436</v>
      </c>
      <c r="F557">
        <v>32</v>
      </c>
      <c r="G557">
        <v>1743</v>
      </c>
      <c r="H557">
        <v>1728</v>
      </c>
      <c r="I557">
        <v>116.4</v>
      </c>
      <c r="J557">
        <v>27</v>
      </c>
      <c r="K557">
        <f t="shared" si="14"/>
        <v>4955</v>
      </c>
      <c r="L557">
        <f t="shared" si="15"/>
        <v>38607326</v>
      </c>
      <c r="M557">
        <f>(K557-K549)/1000</f>
        <v>1.085</v>
      </c>
    </row>
    <row r="558" spans="1:13" x14ac:dyDescent="0.25">
      <c r="A558" s="9">
        <v>0.4468460763888889</v>
      </c>
      <c r="B558">
        <v>25.8</v>
      </c>
      <c r="C558">
        <v>25.8</v>
      </c>
      <c r="D558">
        <v>89.7</v>
      </c>
      <c r="E558">
        <v>1580</v>
      </c>
      <c r="F558">
        <v>32</v>
      </c>
      <c r="G558">
        <v>1787</v>
      </c>
      <c r="H558">
        <v>1787</v>
      </c>
      <c r="I558">
        <v>116.1</v>
      </c>
      <c r="J558">
        <v>27</v>
      </c>
      <c r="K558">
        <f t="shared" si="14"/>
        <v>5130</v>
      </c>
      <c r="L558">
        <f t="shared" si="15"/>
        <v>38607501</v>
      </c>
      <c r="M558">
        <f>(K558-K549)/1000</f>
        <v>1.26</v>
      </c>
    </row>
    <row r="559" spans="1:13" x14ac:dyDescent="0.25">
      <c r="A559" s="9">
        <v>0.44684814814814816</v>
      </c>
      <c r="B559">
        <v>25.8</v>
      </c>
      <c r="C559">
        <v>25.8</v>
      </c>
      <c r="D559">
        <v>89.7</v>
      </c>
      <c r="E559">
        <v>1664</v>
      </c>
      <c r="F559">
        <v>32</v>
      </c>
      <c r="G559">
        <v>1816</v>
      </c>
      <c r="H559">
        <v>1801</v>
      </c>
      <c r="I559">
        <v>116.6</v>
      </c>
      <c r="J559">
        <v>27</v>
      </c>
      <c r="K559">
        <f t="shared" si="14"/>
        <v>5309.0000000074506</v>
      </c>
      <c r="L559">
        <f t="shared" si="15"/>
        <v>38607680.000000007</v>
      </c>
    </row>
    <row r="560" spans="1:13" x14ac:dyDescent="0.25">
      <c r="A560" s="9">
        <v>0.44684996527777776</v>
      </c>
      <c r="B560">
        <v>25.8</v>
      </c>
      <c r="C560">
        <v>25.9</v>
      </c>
      <c r="D560">
        <v>89.7</v>
      </c>
      <c r="E560">
        <v>1723</v>
      </c>
      <c r="F560">
        <v>32</v>
      </c>
      <c r="G560">
        <v>1831</v>
      </c>
      <c r="H560">
        <v>1816</v>
      </c>
      <c r="I560">
        <v>116.7</v>
      </c>
      <c r="J560">
        <v>27</v>
      </c>
      <c r="K560">
        <f t="shared" si="14"/>
        <v>5466</v>
      </c>
      <c r="L560">
        <f t="shared" si="15"/>
        <v>38607837</v>
      </c>
    </row>
    <row r="561" spans="1:12" x14ac:dyDescent="0.25">
      <c r="A561" s="9">
        <v>0.44685192129629631</v>
      </c>
      <c r="B561">
        <v>25.8</v>
      </c>
      <c r="C561">
        <v>25.8</v>
      </c>
      <c r="D561">
        <v>89.7</v>
      </c>
      <c r="E561">
        <v>1765</v>
      </c>
      <c r="F561">
        <v>32</v>
      </c>
      <c r="G561">
        <v>1845</v>
      </c>
      <c r="H561">
        <v>1831</v>
      </c>
      <c r="I561">
        <v>116.2</v>
      </c>
      <c r="J561">
        <v>27</v>
      </c>
      <c r="K561">
        <f t="shared" si="14"/>
        <v>5635</v>
      </c>
      <c r="L561">
        <f t="shared" si="15"/>
        <v>38608006</v>
      </c>
    </row>
    <row r="562" spans="1:12" x14ac:dyDescent="0.25">
      <c r="A562" s="9">
        <v>0.44685372685185182</v>
      </c>
      <c r="B562">
        <v>25.8</v>
      </c>
      <c r="C562">
        <v>25.8</v>
      </c>
      <c r="D562">
        <v>89.7</v>
      </c>
      <c r="E562">
        <v>1792</v>
      </c>
      <c r="F562">
        <v>32</v>
      </c>
      <c r="G562">
        <v>1831</v>
      </c>
      <c r="H562">
        <v>1845</v>
      </c>
      <c r="I562">
        <v>114.4</v>
      </c>
      <c r="J562">
        <v>27</v>
      </c>
      <c r="K562">
        <f t="shared" si="14"/>
        <v>5791.0000000074506</v>
      </c>
      <c r="L562">
        <f t="shared" si="15"/>
        <v>38608162.000000007</v>
      </c>
    </row>
    <row r="563" spans="1:12" x14ac:dyDescent="0.25">
      <c r="A563" s="9">
        <v>0.44685511574074077</v>
      </c>
      <c r="B563">
        <v>25.8</v>
      </c>
      <c r="C563">
        <v>25.8</v>
      </c>
      <c r="D563">
        <v>89.7</v>
      </c>
      <c r="E563">
        <v>1806</v>
      </c>
      <c r="F563">
        <v>32</v>
      </c>
      <c r="G563">
        <v>1845</v>
      </c>
      <c r="H563">
        <v>1831</v>
      </c>
      <c r="I563">
        <v>115.4</v>
      </c>
      <c r="J563">
        <v>27</v>
      </c>
      <c r="K563">
        <f t="shared" si="14"/>
        <v>5911</v>
      </c>
      <c r="L563">
        <f t="shared" si="15"/>
        <v>38608282</v>
      </c>
    </row>
    <row r="564" spans="1:12" x14ac:dyDescent="0.25">
      <c r="A564" s="9">
        <v>0.44685663194444447</v>
      </c>
      <c r="B564">
        <v>25.8</v>
      </c>
      <c r="C564">
        <v>25.8</v>
      </c>
      <c r="D564">
        <v>89.7</v>
      </c>
      <c r="E564">
        <v>1817</v>
      </c>
      <c r="F564">
        <v>32</v>
      </c>
      <c r="G564">
        <v>1845</v>
      </c>
      <c r="H564">
        <v>1831</v>
      </c>
      <c r="I564">
        <v>116.6</v>
      </c>
      <c r="J564">
        <v>27</v>
      </c>
      <c r="K564">
        <f t="shared" si="14"/>
        <v>6042</v>
      </c>
      <c r="L564">
        <f t="shared" si="15"/>
        <v>38608413</v>
      </c>
    </row>
    <row r="565" spans="1:12" x14ac:dyDescent="0.25">
      <c r="A565" s="9">
        <v>0.44685839120370369</v>
      </c>
      <c r="B565">
        <v>25.8</v>
      </c>
      <c r="C565">
        <v>25.8</v>
      </c>
      <c r="D565">
        <v>89.7</v>
      </c>
      <c r="E565">
        <v>1826</v>
      </c>
      <c r="F565">
        <v>32</v>
      </c>
      <c r="G565">
        <v>1845</v>
      </c>
      <c r="H565">
        <v>1831</v>
      </c>
      <c r="I565">
        <v>116.8</v>
      </c>
      <c r="J565">
        <v>27</v>
      </c>
      <c r="K565">
        <f t="shared" si="14"/>
        <v>6194</v>
      </c>
      <c r="L565">
        <f t="shared" si="15"/>
        <v>38608565</v>
      </c>
    </row>
    <row r="566" spans="1:12" x14ac:dyDescent="0.25">
      <c r="A566" s="9">
        <v>0.44686035879629626</v>
      </c>
      <c r="B566">
        <v>25.8</v>
      </c>
      <c r="C566">
        <v>25.8</v>
      </c>
      <c r="D566">
        <v>89.7</v>
      </c>
      <c r="E566">
        <v>1832</v>
      </c>
      <c r="F566">
        <v>32</v>
      </c>
      <c r="G566">
        <v>1845</v>
      </c>
      <c r="H566">
        <v>1831</v>
      </c>
      <c r="I566">
        <v>116.2</v>
      </c>
      <c r="J566">
        <v>27</v>
      </c>
      <c r="K566">
        <f t="shared" si="14"/>
        <v>6363.9999999925494</v>
      </c>
      <c r="L566">
        <f t="shared" si="15"/>
        <v>38608734.999999993</v>
      </c>
    </row>
    <row r="567" spans="1:12" x14ac:dyDescent="0.25">
      <c r="A567" s="9">
        <v>0.44686239583333331</v>
      </c>
      <c r="B567">
        <v>25.8</v>
      </c>
      <c r="C567">
        <v>25.8</v>
      </c>
      <c r="D567">
        <v>89.7</v>
      </c>
      <c r="E567">
        <v>1835</v>
      </c>
      <c r="F567">
        <v>32</v>
      </c>
      <c r="G567">
        <v>1831</v>
      </c>
      <c r="H567">
        <v>1845</v>
      </c>
      <c r="I567">
        <v>115</v>
      </c>
      <c r="J567">
        <v>27</v>
      </c>
      <c r="K567">
        <f t="shared" si="14"/>
        <v>6540</v>
      </c>
      <c r="L567">
        <f t="shared" si="15"/>
        <v>38608911</v>
      </c>
    </row>
    <row r="568" spans="1:12" x14ac:dyDescent="0.25">
      <c r="A568" s="9">
        <v>0.44686446759259257</v>
      </c>
      <c r="B568">
        <v>25.8</v>
      </c>
      <c r="C568">
        <v>25.8</v>
      </c>
      <c r="D568">
        <v>89.7</v>
      </c>
      <c r="E568">
        <v>1836</v>
      </c>
      <c r="F568">
        <v>32</v>
      </c>
      <c r="G568">
        <v>1831</v>
      </c>
      <c r="H568">
        <v>1831</v>
      </c>
      <c r="I568">
        <v>115.9</v>
      </c>
      <c r="J568">
        <v>27</v>
      </c>
      <c r="K568">
        <f t="shared" si="14"/>
        <v>6719</v>
      </c>
      <c r="L568">
        <f t="shared" si="15"/>
        <v>38609090</v>
      </c>
    </row>
    <row r="569" spans="1:12" x14ac:dyDescent="0.25">
      <c r="A569" s="9">
        <v>0.44686633101851853</v>
      </c>
      <c r="B569">
        <v>25.8</v>
      </c>
      <c r="C569">
        <v>25.8</v>
      </c>
      <c r="D569">
        <v>89.9</v>
      </c>
      <c r="E569">
        <v>1836</v>
      </c>
      <c r="F569">
        <v>32</v>
      </c>
      <c r="G569">
        <v>1831</v>
      </c>
      <c r="H569">
        <v>1831</v>
      </c>
      <c r="I569">
        <v>117.2</v>
      </c>
      <c r="J569">
        <v>27</v>
      </c>
      <c r="K569">
        <f t="shared" si="14"/>
        <v>6880.0000000074506</v>
      </c>
      <c r="L569">
        <f t="shared" si="15"/>
        <v>38609251.000000007</v>
      </c>
    </row>
    <row r="570" spans="1:12" x14ac:dyDescent="0.25">
      <c r="A570" s="9">
        <v>0.44686831018518519</v>
      </c>
      <c r="B570">
        <v>25.8</v>
      </c>
      <c r="C570">
        <v>25.8</v>
      </c>
      <c r="D570">
        <v>89.7</v>
      </c>
      <c r="E570">
        <v>1836</v>
      </c>
      <c r="F570">
        <v>32</v>
      </c>
      <c r="G570">
        <v>1845</v>
      </c>
      <c r="H570">
        <v>1845</v>
      </c>
      <c r="I570">
        <v>116.7</v>
      </c>
      <c r="J570">
        <v>27</v>
      </c>
      <c r="K570">
        <f t="shared" si="14"/>
        <v>7051</v>
      </c>
      <c r="L570">
        <f t="shared" si="15"/>
        <v>38609422</v>
      </c>
    </row>
    <row r="571" spans="1:12" x14ac:dyDescent="0.25">
      <c r="A571" s="9">
        <v>0.44687005787037037</v>
      </c>
      <c r="B571">
        <v>25.8</v>
      </c>
      <c r="C571">
        <v>25.8</v>
      </c>
      <c r="D571">
        <v>89.7</v>
      </c>
      <c r="E571">
        <v>1837</v>
      </c>
      <c r="F571">
        <v>32</v>
      </c>
      <c r="G571">
        <v>1845</v>
      </c>
      <c r="H571">
        <v>1831</v>
      </c>
      <c r="I571">
        <v>115.9</v>
      </c>
      <c r="J571">
        <v>27</v>
      </c>
      <c r="K571">
        <f t="shared" si="14"/>
        <v>7202.0000000074506</v>
      </c>
      <c r="L571">
        <f t="shared" si="15"/>
        <v>38609573.000000007</v>
      </c>
    </row>
    <row r="572" spans="1:12" x14ac:dyDescent="0.25">
      <c r="A572" s="9">
        <v>0.44687151620370374</v>
      </c>
      <c r="B572">
        <v>25.8</v>
      </c>
      <c r="C572">
        <v>25.8</v>
      </c>
      <c r="D572">
        <v>89.9</v>
      </c>
      <c r="E572">
        <v>1837</v>
      </c>
      <c r="F572">
        <v>32</v>
      </c>
      <c r="G572">
        <v>1831</v>
      </c>
      <c r="H572">
        <v>1831</v>
      </c>
      <c r="I572">
        <v>115.5</v>
      </c>
      <c r="J572">
        <v>27</v>
      </c>
      <c r="K572">
        <f t="shared" si="14"/>
        <v>7328</v>
      </c>
      <c r="L572">
        <f t="shared" si="15"/>
        <v>38609699</v>
      </c>
    </row>
    <row r="573" spans="1:12" x14ac:dyDescent="0.25">
      <c r="A573" s="9">
        <v>0.44687277777777773</v>
      </c>
      <c r="B573">
        <v>25.8</v>
      </c>
      <c r="C573">
        <v>25.8</v>
      </c>
      <c r="D573">
        <v>89.9</v>
      </c>
      <c r="E573">
        <v>1837</v>
      </c>
      <c r="F573">
        <v>32</v>
      </c>
      <c r="G573">
        <v>1845</v>
      </c>
      <c r="H573">
        <v>1831</v>
      </c>
      <c r="I573">
        <v>114.3</v>
      </c>
      <c r="J573">
        <v>27</v>
      </c>
      <c r="K573">
        <f t="shared" si="14"/>
        <v>7437</v>
      </c>
      <c r="L573">
        <f t="shared" si="15"/>
        <v>38609808</v>
      </c>
    </row>
    <row r="574" spans="1:12" x14ac:dyDescent="0.25">
      <c r="A574" s="9">
        <v>0.44687460648148147</v>
      </c>
      <c r="B574">
        <v>25.8</v>
      </c>
      <c r="C574">
        <v>25.8</v>
      </c>
      <c r="D574">
        <v>89.7</v>
      </c>
      <c r="E574">
        <v>1836</v>
      </c>
      <c r="F574">
        <v>32</v>
      </c>
      <c r="G574">
        <v>1831</v>
      </c>
      <c r="H574">
        <v>1831</v>
      </c>
      <c r="I574">
        <v>117.2</v>
      </c>
      <c r="J574">
        <v>27</v>
      </c>
      <c r="K574">
        <f t="shared" si="14"/>
        <v>7595</v>
      </c>
      <c r="L574">
        <f t="shared" si="15"/>
        <v>38609966</v>
      </c>
    </row>
    <row r="575" spans="1:12" x14ac:dyDescent="0.25">
      <c r="A575" s="9">
        <v>0.44687635416666666</v>
      </c>
      <c r="B575">
        <v>25.8</v>
      </c>
      <c r="C575">
        <v>25.9</v>
      </c>
      <c r="D575">
        <v>89.7</v>
      </c>
      <c r="E575">
        <v>1835</v>
      </c>
      <c r="F575">
        <v>32</v>
      </c>
      <c r="G575">
        <v>1831</v>
      </c>
      <c r="H575">
        <v>1831</v>
      </c>
      <c r="I575">
        <v>117.4</v>
      </c>
      <c r="J575">
        <v>27</v>
      </c>
      <c r="K575">
        <f t="shared" si="14"/>
        <v>7746</v>
      </c>
      <c r="L575">
        <f t="shared" si="15"/>
        <v>38610117</v>
      </c>
    </row>
    <row r="576" spans="1:12" x14ac:dyDescent="0.25">
      <c r="A576" s="9">
        <v>0.44687819444444443</v>
      </c>
      <c r="B576">
        <v>25.8</v>
      </c>
      <c r="C576">
        <v>25.8</v>
      </c>
      <c r="D576">
        <v>89.7</v>
      </c>
      <c r="E576">
        <v>1836</v>
      </c>
      <c r="F576">
        <v>32</v>
      </c>
      <c r="G576">
        <v>1845</v>
      </c>
      <c r="H576">
        <v>1845</v>
      </c>
      <c r="I576">
        <v>116.1</v>
      </c>
      <c r="J576">
        <v>27</v>
      </c>
      <c r="K576">
        <f t="shared" si="14"/>
        <v>7905</v>
      </c>
      <c r="L576">
        <f t="shared" si="15"/>
        <v>38610276</v>
      </c>
    </row>
    <row r="577" spans="1:12" x14ac:dyDescent="0.25">
      <c r="A577" s="9">
        <v>0.44687994212962961</v>
      </c>
      <c r="B577">
        <v>25.8</v>
      </c>
      <c r="C577">
        <v>25.8</v>
      </c>
      <c r="D577">
        <v>89.7</v>
      </c>
      <c r="E577">
        <v>1837</v>
      </c>
      <c r="F577">
        <v>32</v>
      </c>
      <c r="G577">
        <v>1845</v>
      </c>
      <c r="H577">
        <v>1831</v>
      </c>
      <c r="I577">
        <v>115.7</v>
      </c>
      <c r="J577">
        <v>27</v>
      </c>
      <c r="K577">
        <f t="shared" si="14"/>
        <v>8055.9999999925494</v>
      </c>
      <c r="L577">
        <f t="shared" si="15"/>
        <v>38610426.999999993</v>
      </c>
    </row>
    <row r="578" spans="1:12" x14ac:dyDescent="0.25">
      <c r="A578" s="9">
        <v>0.44688186342592595</v>
      </c>
      <c r="B578">
        <v>25.8</v>
      </c>
      <c r="C578">
        <v>25.8</v>
      </c>
      <c r="D578">
        <v>89.9</v>
      </c>
      <c r="E578">
        <v>1836</v>
      </c>
      <c r="F578">
        <v>32</v>
      </c>
      <c r="G578">
        <v>1831</v>
      </c>
      <c r="H578">
        <v>1831</v>
      </c>
      <c r="I578">
        <v>116.2</v>
      </c>
      <c r="J578">
        <v>27</v>
      </c>
      <c r="K578">
        <f t="shared" si="14"/>
        <v>8222</v>
      </c>
      <c r="L578">
        <f t="shared" si="15"/>
        <v>38610593</v>
      </c>
    </row>
    <row r="579" spans="1:12" x14ac:dyDescent="0.25">
      <c r="A579" s="9">
        <v>0.44688392361111112</v>
      </c>
      <c r="B579">
        <v>25.8</v>
      </c>
      <c r="C579">
        <v>25.8</v>
      </c>
      <c r="D579">
        <v>89.7</v>
      </c>
      <c r="E579">
        <v>1835</v>
      </c>
      <c r="F579">
        <v>32</v>
      </c>
      <c r="G579">
        <v>1831</v>
      </c>
      <c r="H579">
        <v>1831</v>
      </c>
      <c r="I579">
        <v>116.6</v>
      </c>
      <c r="J579">
        <v>27</v>
      </c>
      <c r="K579">
        <f t="shared" si="14"/>
        <v>8400.0000000074506</v>
      </c>
      <c r="L579">
        <f t="shared" si="15"/>
        <v>38610771.000000007</v>
      </c>
    </row>
    <row r="580" spans="1:12" x14ac:dyDescent="0.25">
      <c r="A580" s="9">
        <v>0.4468856365740741</v>
      </c>
      <c r="B580">
        <v>25.8</v>
      </c>
      <c r="C580">
        <v>25.9</v>
      </c>
      <c r="D580">
        <v>89.7</v>
      </c>
      <c r="E580">
        <v>1834</v>
      </c>
      <c r="F580">
        <v>32</v>
      </c>
      <c r="G580">
        <v>1845</v>
      </c>
      <c r="H580">
        <v>1831</v>
      </c>
      <c r="I580">
        <v>115.5</v>
      </c>
      <c r="J580">
        <v>27</v>
      </c>
      <c r="K580">
        <f t="shared" si="14"/>
        <v>8548</v>
      </c>
      <c r="L580">
        <f t="shared" si="15"/>
        <v>38610919</v>
      </c>
    </row>
    <row r="581" spans="1:12" x14ac:dyDescent="0.25">
      <c r="A581" s="9">
        <v>0.44688707175925924</v>
      </c>
      <c r="B581">
        <v>25.8</v>
      </c>
      <c r="C581">
        <v>25.8</v>
      </c>
      <c r="D581">
        <v>89.7</v>
      </c>
      <c r="E581">
        <v>1834</v>
      </c>
      <c r="F581">
        <v>32</v>
      </c>
      <c r="G581">
        <v>1831</v>
      </c>
      <c r="H581">
        <v>1831</v>
      </c>
      <c r="I581">
        <v>115.8</v>
      </c>
      <c r="J581">
        <v>27</v>
      </c>
      <c r="K581">
        <f t="shared" si="14"/>
        <v>8672</v>
      </c>
      <c r="L581">
        <f t="shared" si="15"/>
        <v>38611043</v>
      </c>
    </row>
    <row r="582" spans="1:12" x14ac:dyDescent="0.25">
      <c r="A582" s="9">
        <v>0.44688848379629631</v>
      </c>
      <c r="B582">
        <v>25.8</v>
      </c>
      <c r="C582">
        <v>25.8</v>
      </c>
      <c r="D582">
        <v>89.7</v>
      </c>
      <c r="E582">
        <v>1835</v>
      </c>
      <c r="F582">
        <v>32</v>
      </c>
      <c r="G582">
        <v>1845</v>
      </c>
      <c r="H582">
        <v>1831</v>
      </c>
      <c r="I582">
        <v>116.4</v>
      </c>
      <c r="J582">
        <v>27</v>
      </c>
      <c r="K582">
        <f t="shared" si="14"/>
        <v>8794</v>
      </c>
      <c r="L582">
        <f t="shared" si="15"/>
        <v>38611165</v>
      </c>
    </row>
    <row r="583" spans="1:12" x14ac:dyDescent="0.25">
      <c r="A583" s="9">
        <v>0.44689052083333336</v>
      </c>
      <c r="B583">
        <v>25.8</v>
      </c>
      <c r="C583">
        <v>25.8</v>
      </c>
      <c r="D583">
        <v>89.6</v>
      </c>
      <c r="E583">
        <v>1835</v>
      </c>
      <c r="F583">
        <v>32</v>
      </c>
      <c r="G583">
        <v>1831</v>
      </c>
      <c r="H583">
        <v>1845</v>
      </c>
      <c r="I583">
        <v>113.1</v>
      </c>
      <c r="J583">
        <v>27</v>
      </c>
      <c r="K583">
        <f t="shared" si="14"/>
        <v>8970.0000000074506</v>
      </c>
      <c r="L583">
        <f t="shared" si="15"/>
        <v>38611341.000000007</v>
      </c>
    </row>
    <row r="584" spans="1:12" x14ac:dyDescent="0.25">
      <c r="A584" s="9">
        <v>0.44689260416666671</v>
      </c>
      <c r="B584">
        <v>25.8</v>
      </c>
      <c r="C584">
        <v>25.9</v>
      </c>
      <c r="D584">
        <v>89.7</v>
      </c>
      <c r="E584">
        <v>1834</v>
      </c>
      <c r="F584">
        <v>32</v>
      </c>
      <c r="G584">
        <v>1831</v>
      </c>
      <c r="H584">
        <v>1831</v>
      </c>
      <c r="I584">
        <v>115.1</v>
      </c>
      <c r="J584">
        <v>27</v>
      </c>
      <c r="K584">
        <f t="shared" si="14"/>
        <v>9150</v>
      </c>
      <c r="L584">
        <f t="shared" si="15"/>
        <v>38611521</v>
      </c>
    </row>
    <row r="585" spans="1:12" x14ac:dyDescent="0.25">
      <c r="A585" s="9">
        <v>0.44689454861111111</v>
      </c>
      <c r="B585">
        <v>25.8</v>
      </c>
      <c r="C585">
        <v>25.8</v>
      </c>
      <c r="D585">
        <v>89.7</v>
      </c>
      <c r="E585">
        <v>1833</v>
      </c>
      <c r="F585">
        <v>32</v>
      </c>
      <c r="G585">
        <v>1831</v>
      </c>
      <c r="H585">
        <v>1831</v>
      </c>
      <c r="I585">
        <v>115.9</v>
      </c>
      <c r="J585">
        <v>27</v>
      </c>
      <c r="K585">
        <f t="shared" si="14"/>
        <v>9318</v>
      </c>
      <c r="L585">
        <f t="shared" si="15"/>
        <v>38611689</v>
      </c>
    </row>
    <row r="586" spans="1:12" x14ac:dyDescent="0.25">
      <c r="A586" s="9">
        <v>0.44689631944444441</v>
      </c>
      <c r="B586">
        <v>25.8</v>
      </c>
      <c r="C586">
        <v>25.8</v>
      </c>
      <c r="D586">
        <v>89.7</v>
      </c>
      <c r="E586">
        <v>1833</v>
      </c>
      <c r="F586">
        <v>32</v>
      </c>
      <c r="G586">
        <v>1845</v>
      </c>
      <c r="H586">
        <v>1831</v>
      </c>
      <c r="I586">
        <v>116.6</v>
      </c>
      <c r="J586">
        <v>27</v>
      </c>
      <c r="K586">
        <f t="shared" si="14"/>
        <v>9471</v>
      </c>
      <c r="L586">
        <f t="shared" si="15"/>
        <v>38611842</v>
      </c>
    </row>
    <row r="587" spans="1:12" x14ac:dyDescent="0.25">
      <c r="A587" s="9">
        <v>0.44689815972222219</v>
      </c>
      <c r="B587">
        <v>25.8</v>
      </c>
      <c r="C587">
        <v>25.9</v>
      </c>
      <c r="D587">
        <v>89.9</v>
      </c>
      <c r="E587">
        <v>1834</v>
      </c>
      <c r="F587">
        <v>32</v>
      </c>
      <c r="G587">
        <v>1831</v>
      </c>
      <c r="H587">
        <v>1831</v>
      </c>
      <c r="I587">
        <v>115.8</v>
      </c>
      <c r="J587">
        <v>27</v>
      </c>
      <c r="K587">
        <f t="shared" ref="K587:K606" si="16">L587-38602371</f>
        <v>9630</v>
      </c>
      <c r="L587">
        <f t="shared" ref="L587:L606" si="17">A587*24*60*60*1000</f>
        <v>38612001</v>
      </c>
    </row>
    <row r="588" spans="1:12" x14ac:dyDescent="0.25">
      <c r="A588" s="9">
        <v>0.44690012731481482</v>
      </c>
      <c r="B588">
        <v>25.8</v>
      </c>
      <c r="C588">
        <v>25.8</v>
      </c>
      <c r="D588">
        <v>89.7</v>
      </c>
      <c r="E588">
        <v>1834</v>
      </c>
      <c r="F588">
        <v>32</v>
      </c>
      <c r="G588">
        <v>1831</v>
      </c>
      <c r="H588">
        <v>1831</v>
      </c>
      <c r="I588">
        <v>116.5</v>
      </c>
      <c r="J588">
        <v>27</v>
      </c>
      <c r="K588">
        <f t="shared" si="16"/>
        <v>9800</v>
      </c>
      <c r="L588">
        <f t="shared" si="17"/>
        <v>38612171</v>
      </c>
    </row>
    <row r="589" spans="1:12" x14ac:dyDescent="0.25">
      <c r="A589" s="9">
        <v>0.44690163194444449</v>
      </c>
      <c r="B589">
        <v>25.8</v>
      </c>
      <c r="C589">
        <v>25.8</v>
      </c>
      <c r="D589">
        <v>89.7</v>
      </c>
      <c r="E589">
        <v>1834</v>
      </c>
      <c r="F589">
        <v>32</v>
      </c>
      <c r="G589">
        <v>1831</v>
      </c>
      <c r="H589">
        <v>1831</v>
      </c>
      <c r="I589">
        <v>115.3</v>
      </c>
      <c r="J589">
        <v>27</v>
      </c>
      <c r="K589">
        <f t="shared" si="16"/>
        <v>9930</v>
      </c>
      <c r="L589">
        <f t="shared" si="17"/>
        <v>38612301</v>
      </c>
    </row>
    <row r="590" spans="1:12" x14ac:dyDescent="0.25">
      <c r="A590" s="9">
        <v>0.446902962962963</v>
      </c>
      <c r="B590">
        <v>25.8</v>
      </c>
      <c r="C590">
        <v>25.8</v>
      </c>
      <c r="D590">
        <v>89.7</v>
      </c>
      <c r="E590">
        <v>1834</v>
      </c>
      <c r="F590">
        <v>32</v>
      </c>
      <c r="G590">
        <v>1831</v>
      </c>
      <c r="H590">
        <v>1831</v>
      </c>
      <c r="I590">
        <v>115.7</v>
      </c>
      <c r="J590">
        <v>27</v>
      </c>
      <c r="K590">
        <f t="shared" si="16"/>
        <v>10045</v>
      </c>
      <c r="L590">
        <f t="shared" si="17"/>
        <v>38612416</v>
      </c>
    </row>
    <row r="591" spans="1:12" x14ac:dyDescent="0.25">
      <c r="A591" s="9">
        <v>0.4469036111111111</v>
      </c>
      <c r="B591">
        <v>25.8</v>
      </c>
      <c r="C591">
        <v>25.9</v>
      </c>
      <c r="D591">
        <v>89.7</v>
      </c>
      <c r="E591">
        <v>1834</v>
      </c>
      <c r="F591">
        <v>32</v>
      </c>
      <c r="G591">
        <v>1831</v>
      </c>
      <c r="H591">
        <v>1845</v>
      </c>
      <c r="I591">
        <v>115.9</v>
      </c>
      <c r="J591">
        <v>27</v>
      </c>
      <c r="K591">
        <f t="shared" si="16"/>
        <v>10101</v>
      </c>
      <c r="L591">
        <f t="shared" si="17"/>
        <v>38612472</v>
      </c>
    </row>
    <row r="592" spans="1:12" x14ac:dyDescent="0.25">
      <c r="A592" s="9">
        <v>0.44690531249999998</v>
      </c>
      <c r="B592">
        <v>25.8</v>
      </c>
      <c r="C592">
        <v>25.8</v>
      </c>
      <c r="D592">
        <v>89.7</v>
      </c>
      <c r="E592">
        <v>1834</v>
      </c>
      <c r="F592">
        <v>32</v>
      </c>
      <c r="G592">
        <v>1831</v>
      </c>
      <c r="H592">
        <v>1831</v>
      </c>
      <c r="I592">
        <v>117.5</v>
      </c>
      <c r="J592">
        <v>27</v>
      </c>
      <c r="K592">
        <f t="shared" si="16"/>
        <v>10248</v>
      </c>
      <c r="L592">
        <f t="shared" si="17"/>
        <v>38612619</v>
      </c>
    </row>
    <row r="593" spans="1:12" x14ac:dyDescent="0.25">
      <c r="A593" s="9">
        <v>0.44690722222222218</v>
      </c>
      <c r="B593">
        <v>25.8</v>
      </c>
      <c r="C593">
        <v>25.8</v>
      </c>
      <c r="D593">
        <v>89.6</v>
      </c>
      <c r="E593">
        <v>1835</v>
      </c>
      <c r="F593">
        <v>32</v>
      </c>
      <c r="G593">
        <v>1845</v>
      </c>
      <c r="H593">
        <v>1831</v>
      </c>
      <c r="I593">
        <v>115.8</v>
      </c>
      <c r="J593">
        <v>27</v>
      </c>
      <c r="K593">
        <f t="shared" si="16"/>
        <v>10413</v>
      </c>
      <c r="L593">
        <f t="shared" si="17"/>
        <v>38612784</v>
      </c>
    </row>
    <row r="594" spans="1:12" x14ac:dyDescent="0.25">
      <c r="A594" s="9">
        <v>0.44690931712962961</v>
      </c>
      <c r="B594">
        <v>25.8</v>
      </c>
      <c r="C594">
        <v>25.8</v>
      </c>
      <c r="D594">
        <v>89.7</v>
      </c>
      <c r="E594">
        <v>1834</v>
      </c>
      <c r="F594">
        <v>32</v>
      </c>
      <c r="G594">
        <v>1831</v>
      </c>
      <c r="H594">
        <v>1831</v>
      </c>
      <c r="I594">
        <v>115.1</v>
      </c>
      <c r="J594">
        <v>27</v>
      </c>
      <c r="K594">
        <f t="shared" si="16"/>
        <v>10594</v>
      </c>
      <c r="L594">
        <f t="shared" si="17"/>
        <v>38612965</v>
      </c>
    </row>
    <row r="595" spans="1:12" x14ac:dyDescent="0.25">
      <c r="A595" s="9">
        <v>0.44691035879629631</v>
      </c>
      <c r="B595">
        <v>25.8</v>
      </c>
      <c r="C595">
        <v>25.8</v>
      </c>
      <c r="D595">
        <v>89.7</v>
      </c>
      <c r="E595">
        <v>1834</v>
      </c>
      <c r="F595">
        <v>32</v>
      </c>
      <c r="G595">
        <v>1831</v>
      </c>
      <c r="H595">
        <v>1831</v>
      </c>
      <c r="I595">
        <v>115.8</v>
      </c>
      <c r="J595">
        <v>27</v>
      </c>
      <c r="K595">
        <f t="shared" si="16"/>
        <v>10684</v>
      </c>
      <c r="L595">
        <f t="shared" si="17"/>
        <v>38613055</v>
      </c>
    </row>
    <row r="596" spans="1:12" x14ac:dyDescent="0.25">
      <c r="A596" s="9">
        <v>0.44691185185185184</v>
      </c>
      <c r="B596">
        <v>25.8</v>
      </c>
      <c r="C596">
        <v>25.8</v>
      </c>
      <c r="D596">
        <v>89.7</v>
      </c>
      <c r="E596">
        <v>1833</v>
      </c>
      <c r="F596">
        <v>32</v>
      </c>
      <c r="G596">
        <v>1831</v>
      </c>
      <c r="H596">
        <v>1831</v>
      </c>
      <c r="I596">
        <v>117.1</v>
      </c>
      <c r="J596">
        <v>27</v>
      </c>
      <c r="K596">
        <f t="shared" si="16"/>
        <v>10813</v>
      </c>
      <c r="L596">
        <f t="shared" si="17"/>
        <v>38613184</v>
      </c>
    </row>
    <row r="597" spans="1:12" x14ac:dyDescent="0.25">
      <c r="A597" s="9">
        <v>0.44691388888888889</v>
      </c>
      <c r="B597">
        <v>25.8</v>
      </c>
      <c r="C597">
        <v>25.9</v>
      </c>
      <c r="D597">
        <v>89.7</v>
      </c>
      <c r="E597">
        <v>1832</v>
      </c>
      <c r="F597">
        <v>32</v>
      </c>
      <c r="G597">
        <v>1831</v>
      </c>
      <c r="H597">
        <v>1831</v>
      </c>
      <c r="I597">
        <v>116.1</v>
      </c>
      <c r="J597">
        <v>27</v>
      </c>
      <c r="K597">
        <f t="shared" si="16"/>
        <v>10989</v>
      </c>
      <c r="L597">
        <f t="shared" si="17"/>
        <v>38613360</v>
      </c>
    </row>
    <row r="598" spans="1:12" x14ac:dyDescent="0.25">
      <c r="A598" s="9">
        <v>0.44691578703703705</v>
      </c>
      <c r="B598">
        <v>25.8</v>
      </c>
      <c r="C598">
        <v>25.8</v>
      </c>
      <c r="D598">
        <v>89.7</v>
      </c>
      <c r="E598">
        <v>1832</v>
      </c>
      <c r="F598">
        <v>32</v>
      </c>
      <c r="G598">
        <v>1831</v>
      </c>
      <c r="H598">
        <v>1831</v>
      </c>
      <c r="I598">
        <v>114.5</v>
      </c>
      <c r="J598">
        <v>27</v>
      </c>
      <c r="K598">
        <f t="shared" si="16"/>
        <v>11153</v>
      </c>
      <c r="L598">
        <f t="shared" si="17"/>
        <v>38613524</v>
      </c>
    </row>
    <row r="599" spans="1:12" x14ac:dyDescent="0.25">
      <c r="A599" s="9">
        <v>0.44691730324074075</v>
      </c>
      <c r="B599">
        <v>25.8</v>
      </c>
      <c r="C599">
        <v>25.8</v>
      </c>
      <c r="D599">
        <v>89.9</v>
      </c>
      <c r="E599">
        <v>1833</v>
      </c>
      <c r="F599">
        <v>32</v>
      </c>
      <c r="G599">
        <v>1831</v>
      </c>
      <c r="H599">
        <v>1831</v>
      </c>
      <c r="I599">
        <v>114.8</v>
      </c>
      <c r="J599">
        <v>27</v>
      </c>
      <c r="K599">
        <f t="shared" si="16"/>
        <v>11284</v>
      </c>
      <c r="L599">
        <f t="shared" si="17"/>
        <v>38613655</v>
      </c>
    </row>
    <row r="600" spans="1:12" x14ac:dyDescent="0.25">
      <c r="A600" s="9">
        <v>0.44691866898148147</v>
      </c>
      <c r="B600">
        <v>25.8</v>
      </c>
      <c r="C600">
        <v>25.8</v>
      </c>
      <c r="D600">
        <v>89.7</v>
      </c>
      <c r="E600">
        <v>1833</v>
      </c>
      <c r="F600">
        <v>32</v>
      </c>
      <c r="G600">
        <v>1831</v>
      </c>
      <c r="H600">
        <v>1831</v>
      </c>
      <c r="I600">
        <v>116.2</v>
      </c>
      <c r="J600">
        <v>27</v>
      </c>
      <c r="K600">
        <f t="shared" si="16"/>
        <v>11401.999999992549</v>
      </c>
      <c r="L600">
        <f t="shared" si="17"/>
        <v>38613772.999999993</v>
      </c>
    </row>
    <row r="601" spans="1:12" x14ac:dyDescent="0.25">
      <c r="A601" s="9">
        <v>0.44692012731481484</v>
      </c>
      <c r="B601">
        <v>25.8</v>
      </c>
      <c r="C601">
        <v>25.8</v>
      </c>
      <c r="D601">
        <v>89.7</v>
      </c>
      <c r="E601">
        <v>1834</v>
      </c>
      <c r="F601">
        <v>32</v>
      </c>
      <c r="G601">
        <v>1831</v>
      </c>
      <c r="H601">
        <v>1845</v>
      </c>
      <c r="I601">
        <v>116.6</v>
      </c>
      <c r="J601">
        <v>27</v>
      </c>
      <c r="K601">
        <f t="shared" si="16"/>
        <v>11528</v>
      </c>
      <c r="L601">
        <f t="shared" si="17"/>
        <v>38613899</v>
      </c>
    </row>
    <row r="602" spans="1:12" x14ac:dyDescent="0.25">
      <c r="A602" s="9">
        <v>0.44692212962962968</v>
      </c>
      <c r="B602">
        <v>25.8</v>
      </c>
      <c r="C602">
        <v>25.8</v>
      </c>
      <c r="D602">
        <v>89.7</v>
      </c>
      <c r="E602">
        <v>1834</v>
      </c>
      <c r="F602">
        <v>32</v>
      </c>
      <c r="G602">
        <v>1831</v>
      </c>
      <c r="H602">
        <v>1831</v>
      </c>
      <c r="I602">
        <v>116</v>
      </c>
      <c r="J602">
        <v>27</v>
      </c>
      <c r="K602">
        <f t="shared" si="16"/>
        <v>11701.000000007451</v>
      </c>
      <c r="L602">
        <f t="shared" si="17"/>
        <v>38614072.000000007</v>
      </c>
    </row>
    <row r="603" spans="1:12" x14ac:dyDescent="0.25">
      <c r="A603" s="9">
        <v>0.44692417824074071</v>
      </c>
      <c r="B603">
        <v>25.8</v>
      </c>
      <c r="C603">
        <v>25.8</v>
      </c>
      <c r="D603">
        <v>89.7</v>
      </c>
      <c r="E603">
        <v>1834</v>
      </c>
      <c r="F603">
        <v>32</v>
      </c>
      <c r="G603">
        <v>1831</v>
      </c>
      <c r="H603">
        <v>1845</v>
      </c>
      <c r="I603">
        <v>115.9</v>
      </c>
      <c r="J603">
        <v>27</v>
      </c>
      <c r="K603">
        <f t="shared" si="16"/>
        <v>11877.999999992549</v>
      </c>
      <c r="L603">
        <f t="shared" si="17"/>
        <v>38614248.999999993</v>
      </c>
    </row>
    <row r="604" spans="1:12" x14ac:dyDescent="0.25">
      <c r="A604" s="9">
        <v>0.44692598379629628</v>
      </c>
      <c r="B604">
        <v>25.8</v>
      </c>
      <c r="C604">
        <v>25.8</v>
      </c>
      <c r="D604">
        <v>89.7</v>
      </c>
      <c r="E604">
        <v>1834</v>
      </c>
      <c r="F604">
        <v>32</v>
      </c>
      <c r="G604">
        <v>1831</v>
      </c>
      <c r="H604">
        <v>1831</v>
      </c>
      <c r="I604">
        <v>116</v>
      </c>
      <c r="J604">
        <v>27</v>
      </c>
      <c r="K604">
        <f t="shared" si="16"/>
        <v>12034</v>
      </c>
      <c r="L604">
        <f t="shared" si="17"/>
        <v>38614405</v>
      </c>
    </row>
    <row r="605" spans="1:12" x14ac:dyDescent="0.25">
      <c r="A605" s="9">
        <v>0.44692668981481481</v>
      </c>
      <c r="B605">
        <v>25.8</v>
      </c>
      <c r="C605">
        <v>25.8</v>
      </c>
      <c r="D605">
        <v>89.7</v>
      </c>
      <c r="E605">
        <v>1834</v>
      </c>
      <c r="F605">
        <v>32</v>
      </c>
      <c r="G605">
        <v>1831</v>
      </c>
      <c r="H605">
        <v>1831</v>
      </c>
      <c r="I605">
        <v>116.2</v>
      </c>
      <c r="J605">
        <v>27</v>
      </c>
      <c r="K605">
        <f t="shared" si="16"/>
        <v>12095</v>
      </c>
      <c r="L605">
        <f t="shared" si="17"/>
        <v>38614466</v>
      </c>
    </row>
    <row r="606" spans="1:12" x14ac:dyDescent="0.25">
      <c r="A606" s="9">
        <v>0.4469286111111111</v>
      </c>
      <c r="B606">
        <v>25.8</v>
      </c>
      <c r="C606">
        <v>25.8</v>
      </c>
      <c r="D606">
        <v>89.7</v>
      </c>
      <c r="E606">
        <v>1835</v>
      </c>
      <c r="F606">
        <v>32</v>
      </c>
      <c r="G606">
        <v>1831</v>
      </c>
      <c r="H606">
        <v>1831</v>
      </c>
      <c r="K606">
        <f t="shared" si="16"/>
        <v>12261</v>
      </c>
      <c r="L606">
        <f t="shared" si="17"/>
        <v>38614632</v>
      </c>
    </row>
    <row r="609" spans="1:12" x14ac:dyDescent="0.25">
      <c r="A609" t="s">
        <v>404</v>
      </c>
    </row>
    <row r="610" spans="1:12" x14ac:dyDescent="0.25">
      <c r="A610" s="9">
        <v>0.44714699074074077</v>
      </c>
      <c r="B610">
        <v>0.2</v>
      </c>
      <c r="C610">
        <v>0.2</v>
      </c>
      <c r="D610">
        <v>89.9</v>
      </c>
      <c r="E610">
        <v>0</v>
      </c>
      <c r="F610">
        <v>32</v>
      </c>
      <c r="G610">
        <v>0</v>
      </c>
      <c r="H610">
        <v>0</v>
      </c>
      <c r="I610">
        <v>4.9000000000000004</v>
      </c>
      <c r="J610">
        <v>27</v>
      </c>
      <c r="K610">
        <f>L610-38633500</f>
        <v>0</v>
      </c>
      <c r="L610">
        <f>A610*24*60*60*1000</f>
        <v>38633500</v>
      </c>
    </row>
    <row r="611" spans="1:12" x14ac:dyDescent="0.25">
      <c r="A611" s="9">
        <v>0.44714876157407407</v>
      </c>
      <c r="B611">
        <v>0.2</v>
      </c>
      <c r="C611">
        <v>0.2</v>
      </c>
      <c r="D611">
        <v>89.9</v>
      </c>
      <c r="E611">
        <v>0</v>
      </c>
      <c r="F611">
        <v>32</v>
      </c>
      <c r="G611">
        <v>0</v>
      </c>
      <c r="H611">
        <v>0</v>
      </c>
      <c r="I611">
        <v>4.0999999999999996</v>
      </c>
      <c r="J611">
        <v>27</v>
      </c>
      <c r="K611">
        <f t="shared" ref="K611:K660" si="18">L611-38633500</f>
        <v>152.99999999254942</v>
      </c>
      <c r="L611">
        <f t="shared" ref="L611:L660" si="19">A611*24*60*60*1000</f>
        <v>38633652.999999993</v>
      </c>
    </row>
    <row r="612" spans="1:12" x14ac:dyDescent="0.25">
      <c r="A612" s="9">
        <v>0.44715063657407406</v>
      </c>
      <c r="B612">
        <v>0.1</v>
      </c>
      <c r="C612">
        <v>0.2</v>
      </c>
      <c r="D612">
        <v>89.9</v>
      </c>
      <c r="E612">
        <v>0</v>
      </c>
      <c r="F612">
        <v>32</v>
      </c>
      <c r="G612">
        <v>0</v>
      </c>
      <c r="H612">
        <v>0</v>
      </c>
      <c r="I612">
        <v>4.8</v>
      </c>
      <c r="J612">
        <v>27</v>
      </c>
      <c r="K612">
        <f t="shared" si="18"/>
        <v>314.99999999254942</v>
      </c>
      <c r="L612">
        <f t="shared" si="19"/>
        <v>38633814.999999993</v>
      </c>
    </row>
    <row r="613" spans="1:12" x14ac:dyDescent="0.25">
      <c r="A613" s="9">
        <v>0.44715266203703702</v>
      </c>
      <c r="B613">
        <v>0.1</v>
      </c>
      <c r="C613">
        <v>0.1</v>
      </c>
      <c r="D613">
        <v>89.9</v>
      </c>
      <c r="E613">
        <v>0</v>
      </c>
      <c r="F613">
        <v>32</v>
      </c>
      <c r="G613">
        <v>0</v>
      </c>
      <c r="H613">
        <v>0</v>
      </c>
      <c r="I613">
        <v>4</v>
      </c>
      <c r="J613">
        <v>27</v>
      </c>
      <c r="K613">
        <f t="shared" si="18"/>
        <v>490.00000000745058</v>
      </c>
      <c r="L613">
        <f t="shared" si="19"/>
        <v>38633990.000000007</v>
      </c>
    </row>
    <row r="614" spans="1:12" x14ac:dyDescent="0.25">
      <c r="A614" s="9">
        <v>0.44715444444444441</v>
      </c>
      <c r="B614">
        <v>0.2</v>
      </c>
      <c r="C614">
        <v>0.1</v>
      </c>
      <c r="D614">
        <v>89.9</v>
      </c>
      <c r="E614">
        <v>0</v>
      </c>
      <c r="F614">
        <v>32</v>
      </c>
      <c r="G614">
        <v>0</v>
      </c>
      <c r="H614">
        <v>0</v>
      </c>
      <c r="I614">
        <v>4.2</v>
      </c>
      <c r="J614">
        <v>27</v>
      </c>
      <c r="K614">
        <f t="shared" si="18"/>
        <v>644</v>
      </c>
      <c r="L614">
        <f t="shared" si="19"/>
        <v>38634144</v>
      </c>
    </row>
    <row r="615" spans="1:12" x14ac:dyDescent="0.25">
      <c r="A615" s="9">
        <v>0.44715519675925924</v>
      </c>
      <c r="B615">
        <v>0.1</v>
      </c>
      <c r="C615">
        <v>0.2</v>
      </c>
      <c r="D615">
        <v>89.9</v>
      </c>
      <c r="E615">
        <v>0</v>
      </c>
      <c r="F615">
        <v>32</v>
      </c>
      <c r="G615">
        <v>0</v>
      </c>
      <c r="H615">
        <v>0</v>
      </c>
      <c r="I615">
        <v>4.3</v>
      </c>
      <c r="J615">
        <v>27</v>
      </c>
      <c r="K615">
        <f t="shared" si="18"/>
        <v>708.99999999254942</v>
      </c>
      <c r="L615">
        <f t="shared" si="19"/>
        <v>38634208.999999993</v>
      </c>
    </row>
    <row r="616" spans="1:12" x14ac:dyDescent="0.25">
      <c r="A616" s="9">
        <v>0.44715636574074075</v>
      </c>
      <c r="B616">
        <v>0.2</v>
      </c>
      <c r="C616">
        <v>0.2</v>
      </c>
      <c r="D616">
        <v>89.9</v>
      </c>
      <c r="E616">
        <v>0</v>
      </c>
      <c r="F616">
        <v>32</v>
      </c>
      <c r="G616">
        <v>0</v>
      </c>
      <c r="H616">
        <v>0</v>
      </c>
      <c r="I616">
        <v>4.5999999999999996</v>
      </c>
      <c r="J616">
        <v>27</v>
      </c>
      <c r="K616">
        <f t="shared" si="18"/>
        <v>810</v>
      </c>
      <c r="L616">
        <f t="shared" si="19"/>
        <v>38634310</v>
      </c>
    </row>
    <row r="617" spans="1:12" x14ac:dyDescent="0.25">
      <c r="A617" s="9">
        <v>0.44715771990740744</v>
      </c>
      <c r="B617">
        <v>0.2</v>
      </c>
      <c r="C617">
        <v>0.2</v>
      </c>
      <c r="D617">
        <v>89.9</v>
      </c>
      <c r="E617">
        <v>0</v>
      </c>
      <c r="F617">
        <v>32</v>
      </c>
      <c r="G617">
        <v>0</v>
      </c>
      <c r="H617">
        <v>0</v>
      </c>
      <c r="I617">
        <v>5</v>
      </c>
      <c r="J617">
        <v>27</v>
      </c>
      <c r="K617">
        <f t="shared" si="18"/>
        <v>926.99999999254942</v>
      </c>
      <c r="L617">
        <f t="shared" si="19"/>
        <v>38634426.999999993</v>
      </c>
    </row>
    <row r="618" spans="1:12" x14ac:dyDescent="0.25">
      <c r="A618" s="9">
        <v>0.44715945601851853</v>
      </c>
      <c r="B618">
        <v>0.2</v>
      </c>
      <c r="C618">
        <v>0.2</v>
      </c>
      <c r="D618">
        <v>89.9</v>
      </c>
      <c r="E618">
        <v>0</v>
      </c>
      <c r="F618">
        <v>32</v>
      </c>
      <c r="G618">
        <v>0</v>
      </c>
      <c r="H618">
        <v>0</v>
      </c>
      <c r="I618">
        <v>4</v>
      </c>
      <c r="J618">
        <v>27</v>
      </c>
      <c r="K618">
        <f t="shared" si="18"/>
        <v>1077.0000000074506</v>
      </c>
      <c r="L618">
        <f t="shared" si="19"/>
        <v>38634577.000000007</v>
      </c>
    </row>
    <row r="619" spans="1:12" x14ac:dyDescent="0.25">
      <c r="A619" s="9">
        <v>0.44716137731481481</v>
      </c>
      <c r="B619">
        <v>0.2</v>
      </c>
      <c r="C619">
        <v>0.2</v>
      </c>
      <c r="D619">
        <v>89.9</v>
      </c>
      <c r="E619">
        <v>0</v>
      </c>
      <c r="F619">
        <v>32</v>
      </c>
      <c r="G619">
        <v>0</v>
      </c>
      <c r="H619">
        <v>0</v>
      </c>
      <c r="I619">
        <v>4.5999999999999996</v>
      </c>
      <c r="J619">
        <v>27</v>
      </c>
      <c r="K619">
        <f t="shared" si="18"/>
        <v>1243</v>
      </c>
      <c r="L619">
        <f t="shared" si="19"/>
        <v>38634743</v>
      </c>
    </row>
    <row r="620" spans="1:12" x14ac:dyDescent="0.25">
      <c r="A620" s="9">
        <v>0.44716317129629629</v>
      </c>
      <c r="B620">
        <v>0</v>
      </c>
      <c r="C620">
        <v>0</v>
      </c>
      <c r="D620">
        <v>89.9</v>
      </c>
      <c r="E620">
        <v>0</v>
      </c>
      <c r="F620">
        <v>32</v>
      </c>
      <c r="G620">
        <v>0</v>
      </c>
      <c r="H620">
        <v>0</v>
      </c>
      <c r="I620">
        <v>4.4000000000000004</v>
      </c>
      <c r="J620">
        <v>27</v>
      </c>
      <c r="K620">
        <f t="shared" si="18"/>
        <v>1398</v>
      </c>
      <c r="L620">
        <f t="shared" si="19"/>
        <v>38634898</v>
      </c>
    </row>
    <row r="621" spans="1:12" x14ac:dyDescent="0.25">
      <c r="A621" s="9">
        <v>0.44716516203703699</v>
      </c>
      <c r="B621">
        <v>0.2</v>
      </c>
      <c r="C621">
        <v>0.2</v>
      </c>
      <c r="D621">
        <v>89.9</v>
      </c>
      <c r="E621">
        <v>0</v>
      </c>
      <c r="F621">
        <v>32</v>
      </c>
      <c r="G621">
        <v>0</v>
      </c>
      <c r="H621">
        <v>0</v>
      </c>
      <c r="I621">
        <v>4.2</v>
      </c>
      <c r="J621">
        <v>27</v>
      </c>
      <c r="K621">
        <f t="shared" si="18"/>
        <v>1570</v>
      </c>
      <c r="L621">
        <f t="shared" si="19"/>
        <v>38635070</v>
      </c>
    </row>
    <row r="622" spans="1:12" x14ac:dyDescent="0.25">
      <c r="A622" s="9">
        <v>0.44716599537037038</v>
      </c>
      <c r="B622">
        <v>0.2</v>
      </c>
      <c r="C622">
        <v>0.2</v>
      </c>
      <c r="D622">
        <v>89.9</v>
      </c>
      <c r="E622">
        <v>0</v>
      </c>
      <c r="F622">
        <v>32</v>
      </c>
      <c r="G622">
        <v>0</v>
      </c>
      <c r="H622">
        <v>0</v>
      </c>
      <c r="I622">
        <v>4.8</v>
      </c>
      <c r="J622">
        <v>27</v>
      </c>
      <c r="K622">
        <f t="shared" si="18"/>
        <v>1642</v>
      </c>
      <c r="L622">
        <f t="shared" si="19"/>
        <v>38635142</v>
      </c>
    </row>
    <row r="623" spans="1:12" x14ac:dyDescent="0.25">
      <c r="A623" s="9">
        <v>0.44716755787037038</v>
      </c>
      <c r="B623">
        <v>0.2</v>
      </c>
      <c r="C623">
        <v>0.2</v>
      </c>
      <c r="D623">
        <v>89.9</v>
      </c>
      <c r="E623">
        <v>0</v>
      </c>
      <c r="F623">
        <v>32</v>
      </c>
      <c r="G623">
        <v>0</v>
      </c>
      <c r="H623">
        <v>0</v>
      </c>
      <c r="I623">
        <v>4.5</v>
      </c>
      <c r="J623">
        <v>27</v>
      </c>
      <c r="K623">
        <f t="shared" si="18"/>
        <v>1777</v>
      </c>
      <c r="L623">
        <f t="shared" si="19"/>
        <v>38635277</v>
      </c>
    </row>
    <row r="624" spans="1:12" x14ac:dyDescent="0.25">
      <c r="A624" s="9">
        <v>0.44716824074074074</v>
      </c>
      <c r="B624">
        <v>0.2</v>
      </c>
      <c r="C624">
        <v>0.2</v>
      </c>
      <c r="D624">
        <v>89.9</v>
      </c>
      <c r="E624">
        <v>0</v>
      </c>
      <c r="F624">
        <v>32</v>
      </c>
      <c r="G624">
        <v>0</v>
      </c>
      <c r="H624">
        <v>0</v>
      </c>
      <c r="I624">
        <v>4.0999999999999996</v>
      </c>
      <c r="J624">
        <v>27</v>
      </c>
      <c r="K624">
        <f t="shared" si="18"/>
        <v>1836</v>
      </c>
      <c r="L624">
        <f t="shared" si="19"/>
        <v>38635336</v>
      </c>
    </row>
    <row r="625" spans="1:13" x14ac:dyDescent="0.25">
      <c r="A625" s="9">
        <v>0.44717000000000001</v>
      </c>
      <c r="B625">
        <v>0.2</v>
      </c>
      <c r="C625">
        <v>0.2</v>
      </c>
      <c r="D625">
        <v>89.9</v>
      </c>
      <c r="E625">
        <v>0</v>
      </c>
      <c r="F625">
        <v>32</v>
      </c>
      <c r="G625">
        <v>0</v>
      </c>
      <c r="H625">
        <v>0</v>
      </c>
      <c r="I625">
        <v>4.5</v>
      </c>
      <c r="J625">
        <v>27</v>
      </c>
      <c r="K625">
        <f t="shared" si="18"/>
        <v>1988</v>
      </c>
      <c r="L625">
        <f t="shared" si="19"/>
        <v>38635488</v>
      </c>
    </row>
    <row r="626" spans="1:13" x14ac:dyDescent="0.25">
      <c r="A626" s="9">
        <v>0.4471714814814815</v>
      </c>
      <c r="B626">
        <v>0.2</v>
      </c>
      <c r="C626">
        <v>0.2</v>
      </c>
      <c r="D626">
        <v>89.9</v>
      </c>
      <c r="E626">
        <v>0</v>
      </c>
      <c r="F626">
        <v>32</v>
      </c>
      <c r="G626">
        <v>0</v>
      </c>
      <c r="H626">
        <v>0</v>
      </c>
      <c r="I626">
        <v>4.5</v>
      </c>
      <c r="J626">
        <v>27</v>
      </c>
      <c r="K626">
        <f t="shared" si="18"/>
        <v>2115.9999999925494</v>
      </c>
      <c r="L626">
        <f t="shared" si="19"/>
        <v>38635615.999999993</v>
      </c>
    </row>
    <row r="627" spans="1:13" x14ac:dyDescent="0.25">
      <c r="A627" s="9">
        <v>0.44717278935185184</v>
      </c>
      <c r="B627">
        <v>1.9</v>
      </c>
      <c r="C627">
        <v>21.8</v>
      </c>
      <c r="D627">
        <v>89.9</v>
      </c>
      <c r="E627">
        <v>0</v>
      </c>
      <c r="F627">
        <v>32</v>
      </c>
      <c r="G627">
        <v>0</v>
      </c>
      <c r="H627">
        <v>0</v>
      </c>
      <c r="I627">
        <v>7</v>
      </c>
      <c r="J627">
        <v>27</v>
      </c>
      <c r="K627">
        <f t="shared" si="18"/>
        <v>2229</v>
      </c>
      <c r="L627">
        <f t="shared" si="19"/>
        <v>38635729</v>
      </c>
    </row>
    <row r="628" spans="1:13" x14ac:dyDescent="0.25">
      <c r="A628" s="9">
        <v>0.44717429398148151</v>
      </c>
      <c r="B628">
        <v>25.7</v>
      </c>
      <c r="C628">
        <v>25.8</v>
      </c>
      <c r="D628">
        <v>89.7</v>
      </c>
      <c r="E628">
        <v>0</v>
      </c>
      <c r="F628">
        <v>32</v>
      </c>
      <c r="G628">
        <v>14</v>
      </c>
      <c r="H628">
        <v>0</v>
      </c>
      <c r="I628">
        <v>50.1</v>
      </c>
      <c r="J628">
        <v>27</v>
      </c>
      <c r="K628">
        <f t="shared" si="18"/>
        <v>2359</v>
      </c>
      <c r="L628">
        <f t="shared" si="19"/>
        <v>38635859</v>
      </c>
      <c r="M628">
        <v>0</v>
      </c>
    </row>
    <row r="629" spans="1:13" x14ac:dyDescent="0.25">
      <c r="A629" s="9">
        <v>0.44717631944444447</v>
      </c>
      <c r="B629">
        <v>25.8</v>
      </c>
      <c r="C629">
        <v>25.8</v>
      </c>
      <c r="D629">
        <v>89.7</v>
      </c>
      <c r="E629">
        <v>29</v>
      </c>
      <c r="F629">
        <v>32</v>
      </c>
      <c r="G629">
        <v>205</v>
      </c>
      <c r="H629">
        <v>219</v>
      </c>
      <c r="I629">
        <v>150.9</v>
      </c>
      <c r="J629">
        <v>27</v>
      </c>
      <c r="K629">
        <f t="shared" si="18"/>
        <v>2534</v>
      </c>
      <c r="L629">
        <f t="shared" si="19"/>
        <v>38636034</v>
      </c>
      <c r="M629">
        <f>(K629-K628)/1000</f>
        <v>0.17499999999999999</v>
      </c>
    </row>
    <row r="630" spans="1:13" x14ac:dyDescent="0.25">
      <c r="A630" s="9">
        <v>0.44717806712962965</v>
      </c>
      <c r="B630">
        <v>25.8</v>
      </c>
      <c r="C630">
        <v>25.8</v>
      </c>
      <c r="D630">
        <v>89.7</v>
      </c>
      <c r="E630">
        <v>205</v>
      </c>
      <c r="F630">
        <v>32</v>
      </c>
      <c r="G630">
        <v>732</v>
      </c>
      <c r="H630">
        <v>747</v>
      </c>
      <c r="I630">
        <v>145.9</v>
      </c>
      <c r="J630">
        <v>27</v>
      </c>
      <c r="K630">
        <f t="shared" si="18"/>
        <v>2685</v>
      </c>
      <c r="L630">
        <f t="shared" si="19"/>
        <v>38636185</v>
      </c>
      <c r="M630">
        <f>(K630-K628)/1000</f>
        <v>0.32600000000000001</v>
      </c>
    </row>
    <row r="631" spans="1:13" x14ac:dyDescent="0.25">
      <c r="A631" s="9">
        <v>0.44717983796296296</v>
      </c>
      <c r="B631">
        <v>25.8</v>
      </c>
      <c r="C631">
        <v>25.8</v>
      </c>
      <c r="D631">
        <v>89.7</v>
      </c>
      <c r="E631">
        <v>491</v>
      </c>
      <c r="F631">
        <v>32</v>
      </c>
      <c r="G631">
        <v>1098</v>
      </c>
      <c r="H631">
        <v>1113</v>
      </c>
      <c r="I631">
        <v>127.5</v>
      </c>
      <c r="J631">
        <v>27</v>
      </c>
      <c r="K631">
        <f t="shared" si="18"/>
        <v>2837.9999999925494</v>
      </c>
      <c r="L631">
        <f t="shared" si="19"/>
        <v>38636337.999999993</v>
      </c>
      <c r="M631">
        <f>(K631-K628)/1000</f>
        <v>0.47899999999254944</v>
      </c>
    </row>
    <row r="632" spans="1:13" x14ac:dyDescent="0.25">
      <c r="A632" s="9">
        <v>0.44718171296296294</v>
      </c>
      <c r="B632">
        <v>25.8</v>
      </c>
      <c r="C632">
        <v>25.8</v>
      </c>
      <c r="D632">
        <v>89.9</v>
      </c>
      <c r="E632">
        <v>759</v>
      </c>
      <c r="F632">
        <v>32</v>
      </c>
      <c r="G632">
        <v>1245</v>
      </c>
      <c r="H632">
        <v>1245</v>
      </c>
      <c r="I632">
        <v>118.6</v>
      </c>
      <c r="J632">
        <v>27</v>
      </c>
      <c r="K632">
        <f t="shared" si="18"/>
        <v>3000</v>
      </c>
      <c r="L632">
        <f t="shared" si="19"/>
        <v>38636500</v>
      </c>
      <c r="M632">
        <f>(K632-K628)/1000</f>
        <v>0.64100000000000001</v>
      </c>
    </row>
    <row r="633" spans="1:13" x14ac:dyDescent="0.25">
      <c r="A633" s="9">
        <v>0.44718341435185183</v>
      </c>
      <c r="B633">
        <v>25.8</v>
      </c>
      <c r="C633">
        <v>25.8</v>
      </c>
      <c r="D633">
        <v>89.7</v>
      </c>
      <c r="E633">
        <v>919</v>
      </c>
      <c r="F633">
        <v>32</v>
      </c>
      <c r="G633">
        <v>1259</v>
      </c>
      <c r="H633">
        <v>1274</v>
      </c>
      <c r="I633">
        <v>116.4</v>
      </c>
      <c r="J633">
        <v>27</v>
      </c>
      <c r="K633">
        <f t="shared" si="18"/>
        <v>3147</v>
      </c>
      <c r="L633">
        <f t="shared" si="19"/>
        <v>38636647</v>
      </c>
      <c r="M633">
        <f>(K633-K628)/1000</f>
        <v>0.78800000000000003</v>
      </c>
    </row>
    <row r="634" spans="1:13" x14ac:dyDescent="0.25">
      <c r="A634" s="9">
        <v>0.447185</v>
      </c>
      <c r="B634">
        <v>25.8</v>
      </c>
      <c r="C634">
        <v>25.8</v>
      </c>
      <c r="D634">
        <v>89.7</v>
      </c>
      <c r="E634">
        <v>1035</v>
      </c>
      <c r="F634">
        <v>32</v>
      </c>
      <c r="G634">
        <v>1289</v>
      </c>
      <c r="H634">
        <v>1303</v>
      </c>
      <c r="I634">
        <v>116.4</v>
      </c>
      <c r="J634">
        <v>27</v>
      </c>
      <c r="K634">
        <f t="shared" si="18"/>
        <v>3284</v>
      </c>
      <c r="L634">
        <f t="shared" si="19"/>
        <v>38636784</v>
      </c>
      <c r="M634">
        <f>(K634-K628)/1000</f>
        <v>0.92500000000000004</v>
      </c>
    </row>
    <row r="635" spans="1:13" x14ac:dyDescent="0.25">
      <c r="A635" s="9">
        <v>0.4471866435185185</v>
      </c>
      <c r="B635">
        <v>25.8</v>
      </c>
      <c r="C635">
        <v>25.9</v>
      </c>
      <c r="D635">
        <v>89.9</v>
      </c>
      <c r="E635">
        <v>1143</v>
      </c>
      <c r="F635">
        <v>32</v>
      </c>
      <c r="G635">
        <v>1333</v>
      </c>
      <c r="H635">
        <v>1333</v>
      </c>
      <c r="I635">
        <v>116.4</v>
      </c>
      <c r="J635">
        <v>27</v>
      </c>
      <c r="K635">
        <f t="shared" si="18"/>
        <v>3426</v>
      </c>
      <c r="L635">
        <f t="shared" si="19"/>
        <v>38636926</v>
      </c>
      <c r="M635">
        <f>(K635-K628)/1000</f>
        <v>1.0669999999999999</v>
      </c>
    </row>
    <row r="636" spans="1:13" x14ac:dyDescent="0.25">
      <c r="A636" s="9">
        <v>0.44718797453703707</v>
      </c>
      <c r="B636">
        <v>25.8</v>
      </c>
      <c r="C636">
        <v>25.8</v>
      </c>
      <c r="D636">
        <v>89.7</v>
      </c>
      <c r="E636">
        <v>1191</v>
      </c>
      <c r="F636">
        <v>32</v>
      </c>
      <c r="G636">
        <v>1333</v>
      </c>
      <c r="H636">
        <v>1347</v>
      </c>
      <c r="I636">
        <v>116</v>
      </c>
      <c r="J636">
        <v>27</v>
      </c>
      <c r="K636">
        <f t="shared" si="18"/>
        <v>3541.0000000074506</v>
      </c>
      <c r="L636">
        <f t="shared" si="19"/>
        <v>38637041.000000007</v>
      </c>
    </row>
    <row r="637" spans="1:13" x14ac:dyDescent="0.25">
      <c r="A637" s="9">
        <v>0.44718844907407407</v>
      </c>
      <c r="B637">
        <v>25.8</v>
      </c>
      <c r="C637">
        <v>25.9</v>
      </c>
      <c r="D637">
        <v>89.7</v>
      </c>
      <c r="E637">
        <v>1218</v>
      </c>
      <c r="F637">
        <v>32</v>
      </c>
      <c r="G637">
        <v>1347</v>
      </c>
      <c r="H637">
        <v>1347</v>
      </c>
      <c r="I637">
        <v>114.9</v>
      </c>
      <c r="J637">
        <v>27</v>
      </c>
      <c r="K637">
        <f t="shared" si="18"/>
        <v>3582</v>
      </c>
      <c r="L637">
        <f t="shared" si="19"/>
        <v>38637082</v>
      </c>
    </row>
    <row r="638" spans="1:13" x14ac:dyDescent="0.25">
      <c r="A638" s="9">
        <v>0.44719043981481482</v>
      </c>
      <c r="B638">
        <v>25.8</v>
      </c>
      <c r="C638">
        <v>25.8</v>
      </c>
      <c r="D638">
        <v>89.9</v>
      </c>
      <c r="E638">
        <v>1268</v>
      </c>
      <c r="F638">
        <v>32</v>
      </c>
      <c r="G638">
        <v>1362</v>
      </c>
      <c r="H638">
        <v>1362</v>
      </c>
      <c r="I638">
        <v>115.2</v>
      </c>
      <c r="J638">
        <v>27</v>
      </c>
      <c r="K638">
        <f t="shared" si="18"/>
        <v>3754</v>
      </c>
      <c r="L638">
        <f t="shared" si="19"/>
        <v>38637254</v>
      </c>
    </row>
    <row r="639" spans="1:13" x14ac:dyDescent="0.25">
      <c r="A639" s="9">
        <v>0.44719239583333331</v>
      </c>
      <c r="B639">
        <v>25.8</v>
      </c>
      <c r="C639">
        <v>25.9</v>
      </c>
      <c r="D639">
        <v>89.7</v>
      </c>
      <c r="E639">
        <v>1303</v>
      </c>
      <c r="F639">
        <v>32</v>
      </c>
      <c r="G639">
        <v>1376</v>
      </c>
      <c r="H639">
        <v>1376</v>
      </c>
      <c r="I639">
        <v>115.9</v>
      </c>
      <c r="J639">
        <v>27</v>
      </c>
      <c r="K639">
        <f t="shared" si="18"/>
        <v>3922.9999999925494</v>
      </c>
      <c r="L639">
        <f t="shared" si="19"/>
        <v>38637422.999999993</v>
      </c>
    </row>
    <row r="640" spans="1:13" x14ac:dyDescent="0.25">
      <c r="A640" s="9">
        <v>0.44719436342592589</v>
      </c>
      <c r="B640">
        <v>25.8</v>
      </c>
      <c r="C640">
        <v>25.8</v>
      </c>
      <c r="D640">
        <v>89.7</v>
      </c>
      <c r="E640">
        <v>1336</v>
      </c>
      <c r="F640">
        <v>32</v>
      </c>
      <c r="G640">
        <v>1376</v>
      </c>
      <c r="H640">
        <v>1391</v>
      </c>
      <c r="I640">
        <v>115.7</v>
      </c>
      <c r="J640">
        <v>27</v>
      </c>
      <c r="K640">
        <f t="shared" si="18"/>
        <v>4093</v>
      </c>
      <c r="L640">
        <f t="shared" si="19"/>
        <v>38637593</v>
      </c>
    </row>
    <row r="641" spans="1:12" x14ac:dyDescent="0.25">
      <c r="A641" s="9">
        <v>0.44719614583333334</v>
      </c>
      <c r="B641">
        <v>25.8</v>
      </c>
      <c r="C641">
        <v>25.8</v>
      </c>
      <c r="D641">
        <v>89.9</v>
      </c>
      <c r="E641">
        <v>1356</v>
      </c>
      <c r="F641">
        <v>32</v>
      </c>
      <c r="G641">
        <v>1391</v>
      </c>
      <c r="H641">
        <v>1376</v>
      </c>
      <c r="I641">
        <v>115.5</v>
      </c>
      <c r="J641">
        <v>27</v>
      </c>
      <c r="K641">
        <f t="shared" si="18"/>
        <v>4247</v>
      </c>
      <c r="L641">
        <f t="shared" si="19"/>
        <v>38637747</v>
      </c>
    </row>
    <row r="642" spans="1:12" x14ac:dyDescent="0.25">
      <c r="A642" s="9">
        <v>0.44719815972222227</v>
      </c>
      <c r="B642">
        <v>25.8</v>
      </c>
      <c r="C642">
        <v>25.9</v>
      </c>
      <c r="D642">
        <v>89.7</v>
      </c>
      <c r="E642">
        <v>1366</v>
      </c>
      <c r="F642">
        <v>32</v>
      </c>
      <c r="G642">
        <v>1376</v>
      </c>
      <c r="H642">
        <v>1376</v>
      </c>
      <c r="I642">
        <v>115.3</v>
      </c>
      <c r="J642">
        <v>27</v>
      </c>
      <c r="K642">
        <f t="shared" si="18"/>
        <v>4421</v>
      </c>
      <c r="L642">
        <f t="shared" si="19"/>
        <v>38637921</v>
      </c>
    </row>
    <row r="643" spans="1:12" x14ac:dyDescent="0.25">
      <c r="A643" s="9">
        <v>0.44719995370370369</v>
      </c>
      <c r="B643">
        <v>25.8</v>
      </c>
      <c r="C643">
        <v>25.8</v>
      </c>
      <c r="D643">
        <v>89.7</v>
      </c>
      <c r="E643">
        <v>1372</v>
      </c>
      <c r="F643">
        <v>32</v>
      </c>
      <c r="G643">
        <v>1376</v>
      </c>
      <c r="H643">
        <v>1391</v>
      </c>
      <c r="I643">
        <v>115.5</v>
      </c>
      <c r="J643">
        <v>27</v>
      </c>
      <c r="K643">
        <f t="shared" si="18"/>
        <v>4576</v>
      </c>
      <c r="L643">
        <f t="shared" si="19"/>
        <v>38638076</v>
      </c>
    </row>
    <row r="644" spans="1:12" x14ac:dyDescent="0.25">
      <c r="A644" s="9">
        <v>0.44720165509259258</v>
      </c>
      <c r="B644">
        <v>25.8</v>
      </c>
      <c r="C644">
        <v>25.8</v>
      </c>
      <c r="D644">
        <v>89.9</v>
      </c>
      <c r="E644">
        <v>1376</v>
      </c>
      <c r="F644">
        <v>32</v>
      </c>
      <c r="G644">
        <v>1391</v>
      </c>
      <c r="H644">
        <v>1376</v>
      </c>
      <c r="I644">
        <v>116.7</v>
      </c>
      <c r="J644">
        <v>27</v>
      </c>
      <c r="K644">
        <f t="shared" si="18"/>
        <v>4723</v>
      </c>
      <c r="L644">
        <f t="shared" si="19"/>
        <v>38638223</v>
      </c>
    </row>
    <row r="645" spans="1:12" x14ac:dyDescent="0.25">
      <c r="A645" s="9">
        <v>0.44720282407407402</v>
      </c>
      <c r="B645">
        <v>25.8</v>
      </c>
      <c r="C645">
        <v>25.9</v>
      </c>
      <c r="D645">
        <v>89.7</v>
      </c>
      <c r="E645">
        <v>1377</v>
      </c>
      <c r="F645">
        <v>32</v>
      </c>
      <c r="G645">
        <v>1391</v>
      </c>
      <c r="H645">
        <v>1376</v>
      </c>
      <c r="I645">
        <v>116.1</v>
      </c>
      <c r="J645">
        <v>27</v>
      </c>
      <c r="K645">
        <f t="shared" si="18"/>
        <v>4823.9999999925494</v>
      </c>
      <c r="L645">
        <f t="shared" si="19"/>
        <v>38638323.999999993</v>
      </c>
    </row>
    <row r="646" spans="1:12" x14ac:dyDescent="0.25">
      <c r="A646" s="9">
        <v>0.44720342592592593</v>
      </c>
      <c r="B646">
        <v>25.8</v>
      </c>
      <c r="C646">
        <v>25.9</v>
      </c>
      <c r="D646">
        <v>89.7</v>
      </c>
      <c r="E646">
        <v>1378</v>
      </c>
      <c r="F646">
        <v>32</v>
      </c>
      <c r="G646">
        <v>1376</v>
      </c>
      <c r="H646">
        <v>1391</v>
      </c>
      <c r="I646">
        <v>116.5</v>
      </c>
      <c r="J646">
        <v>27</v>
      </c>
      <c r="K646">
        <f t="shared" si="18"/>
        <v>4876.0000000074506</v>
      </c>
      <c r="L646">
        <f t="shared" si="19"/>
        <v>38638376.000000007</v>
      </c>
    </row>
    <row r="647" spans="1:12" x14ac:dyDescent="0.25">
      <c r="A647" s="9">
        <v>0.44720512731481482</v>
      </c>
      <c r="B647">
        <v>25.8</v>
      </c>
      <c r="C647">
        <v>25.8</v>
      </c>
      <c r="D647">
        <v>89.7</v>
      </c>
      <c r="E647">
        <v>1379</v>
      </c>
      <c r="F647">
        <v>32</v>
      </c>
      <c r="G647">
        <v>1391</v>
      </c>
      <c r="H647">
        <v>1376</v>
      </c>
      <c r="I647">
        <v>117.2</v>
      </c>
      <c r="J647">
        <v>27</v>
      </c>
      <c r="K647">
        <f t="shared" si="18"/>
        <v>5023</v>
      </c>
      <c r="L647">
        <f t="shared" si="19"/>
        <v>38638523</v>
      </c>
    </row>
    <row r="648" spans="1:12" x14ac:dyDescent="0.25">
      <c r="A648" s="9">
        <v>0.44720716435185182</v>
      </c>
      <c r="B648">
        <v>25.8</v>
      </c>
      <c r="C648">
        <v>25.8</v>
      </c>
      <c r="D648">
        <v>89.7</v>
      </c>
      <c r="E648">
        <v>1379</v>
      </c>
      <c r="F648">
        <v>32</v>
      </c>
      <c r="G648">
        <v>1376</v>
      </c>
      <c r="H648">
        <v>1376</v>
      </c>
      <c r="I648">
        <v>116.8</v>
      </c>
      <c r="J648">
        <v>27</v>
      </c>
      <c r="K648">
        <f t="shared" si="18"/>
        <v>5198.9999999925494</v>
      </c>
      <c r="L648">
        <f t="shared" si="19"/>
        <v>38638698.999999993</v>
      </c>
    </row>
    <row r="649" spans="1:12" x14ac:dyDescent="0.25">
      <c r="A649" s="9">
        <v>0.44720895833333335</v>
      </c>
      <c r="B649">
        <v>25.8</v>
      </c>
      <c r="C649">
        <v>25.8</v>
      </c>
      <c r="D649">
        <v>89.9</v>
      </c>
      <c r="E649">
        <v>1377</v>
      </c>
      <c r="F649">
        <v>32</v>
      </c>
      <c r="G649">
        <v>1376</v>
      </c>
      <c r="H649">
        <v>1376</v>
      </c>
      <c r="I649">
        <v>116.7</v>
      </c>
      <c r="J649">
        <v>27</v>
      </c>
      <c r="K649">
        <f t="shared" si="18"/>
        <v>5354</v>
      </c>
      <c r="L649">
        <f t="shared" si="19"/>
        <v>38638854</v>
      </c>
    </row>
    <row r="650" spans="1:12" x14ac:dyDescent="0.25">
      <c r="A650" s="9">
        <v>0.44721100694444443</v>
      </c>
      <c r="B650">
        <v>25.8</v>
      </c>
      <c r="C650">
        <v>25.8</v>
      </c>
      <c r="D650">
        <v>89.7</v>
      </c>
      <c r="E650">
        <v>1378</v>
      </c>
      <c r="F650">
        <v>32</v>
      </c>
      <c r="G650">
        <v>1376</v>
      </c>
      <c r="H650">
        <v>1391</v>
      </c>
      <c r="I650">
        <v>116.8</v>
      </c>
      <c r="J650">
        <v>27</v>
      </c>
      <c r="K650">
        <f t="shared" si="18"/>
        <v>5530.9999999925494</v>
      </c>
      <c r="L650">
        <f t="shared" si="19"/>
        <v>38639030.999999993</v>
      </c>
    </row>
    <row r="651" spans="1:12" x14ac:dyDescent="0.25">
      <c r="A651" s="9">
        <v>0.44721299768518513</v>
      </c>
      <c r="B651">
        <v>25.8</v>
      </c>
      <c r="C651">
        <v>25.8</v>
      </c>
      <c r="D651">
        <v>89.7</v>
      </c>
      <c r="E651">
        <v>1379</v>
      </c>
      <c r="F651">
        <v>32</v>
      </c>
      <c r="G651">
        <v>1376</v>
      </c>
      <c r="H651">
        <v>1376</v>
      </c>
      <c r="I651">
        <v>114.8</v>
      </c>
      <c r="J651">
        <v>27</v>
      </c>
      <c r="K651">
        <f t="shared" si="18"/>
        <v>5703</v>
      </c>
      <c r="L651">
        <f t="shared" si="19"/>
        <v>38639203</v>
      </c>
    </row>
    <row r="652" spans="1:12" x14ac:dyDescent="0.25">
      <c r="A652" s="9">
        <v>0.44721406250000001</v>
      </c>
      <c r="B652">
        <v>25.8</v>
      </c>
      <c r="C652">
        <v>25.8</v>
      </c>
      <c r="D652">
        <v>89.7</v>
      </c>
      <c r="E652">
        <v>1379</v>
      </c>
      <c r="F652">
        <v>32</v>
      </c>
      <c r="G652">
        <v>1376</v>
      </c>
      <c r="H652">
        <v>1376</v>
      </c>
      <c r="I652">
        <v>115.2</v>
      </c>
      <c r="J652">
        <v>27</v>
      </c>
      <c r="K652">
        <f t="shared" si="18"/>
        <v>5795</v>
      </c>
      <c r="L652">
        <f t="shared" si="19"/>
        <v>38639295</v>
      </c>
    </row>
    <row r="653" spans="1:12" x14ac:dyDescent="0.25">
      <c r="A653" s="9">
        <v>0.44721578703703702</v>
      </c>
      <c r="B653">
        <v>25.8</v>
      </c>
      <c r="C653">
        <v>25.8</v>
      </c>
      <c r="D653">
        <v>89.7</v>
      </c>
      <c r="E653">
        <v>1378</v>
      </c>
      <c r="F653">
        <v>32</v>
      </c>
      <c r="G653">
        <v>1376</v>
      </c>
      <c r="H653">
        <v>1376</v>
      </c>
      <c r="I653">
        <v>115.8</v>
      </c>
      <c r="J653">
        <v>27</v>
      </c>
      <c r="K653">
        <f t="shared" si="18"/>
        <v>5943.9999999925494</v>
      </c>
      <c r="L653">
        <f t="shared" si="19"/>
        <v>38639443.999999993</v>
      </c>
    </row>
    <row r="654" spans="1:12" x14ac:dyDescent="0.25">
      <c r="A654" s="9">
        <v>0.44721741898148148</v>
      </c>
      <c r="B654">
        <v>25.8</v>
      </c>
      <c r="C654">
        <v>25.8</v>
      </c>
      <c r="D654">
        <v>89.7</v>
      </c>
      <c r="E654">
        <v>1377</v>
      </c>
      <c r="F654">
        <v>32</v>
      </c>
      <c r="G654">
        <v>1376</v>
      </c>
      <c r="H654">
        <v>1376</v>
      </c>
      <c r="I654">
        <v>115.5</v>
      </c>
      <c r="J654">
        <v>27</v>
      </c>
      <c r="K654">
        <f t="shared" si="18"/>
        <v>6085</v>
      </c>
      <c r="L654">
        <f t="shared" si="19"/>
        <v>38639585</v>
      </c>
    </row>
    <row r="655" spans="1:12" x14ac:dyDescent="0.25">
      <c r="A655" s="9">
        <v>0.44721885416666668</v>
      </c>
      <c r="B655">
        <v>25.8</v>
      </c>
      <c r="C655">
        <v>25.9</v>
      </c>
      <c r="D655">
        <v>89.7</v>
      </c>
      <c r="E655">
        <v>1377</v>
      </c>
      <c r="F655">
        <v>32</v>
      </c>
      <c r="G655">
        <v>1376</v>
      </c>
      <c r="H655">
        <v>1376</v>
      </c>
      <c r="I655">
        <v>117.1</v>
      </c>
      <c r="J655">
        <v>27</v>
      </c>
      <c r="K655">
        <f t="shared" si="18"/>
        <v>6209</v>
      </c>
      <c r="L655">
        <f t="shared" si="19"/>
        <v>38639709</v>
      </c>
    </row>
    <row r="656" spans="1:12" x14ac:dyDescent="0.25">
      <c r="A656" s="9">
        <v>0.44722040509259259</v>
      </c>
      <c r="B656">
        <v>25.8</v>
      </c>
      <c r="C656">
        <v>25.8</v>
      </c>
      <c r="D656">
        <v>89.7</v>
      </c>
      <c r="E656">
        <v>1378</v>
      </c>
      <c r="F656">
        <v>32</v>
      </c>
      <c r="G656">
        <v>1391</v>
      </c>
      <c r="H656">
        <v>1376</v>
      </c>
      <c r="I656">
        <v>116.9</v>
      </c>
      <c r="J656">
        <v>27</v>
      </c>
      <c r="K656">
        <f t="shared" si="18"/>
        <v>6343</v>
      </c>
      <c r="L656">
        <f t="shared" si="19"/>
        <v>38639843</v>
      </c>
    </row>
    <row r="657" spans="1:12" x14ac:dyDescent="0.25">
      <c r="A657" s="9">
        <v>0.44722211805555556</v>
      </c>
      <c r="B657">
        <v>25.8</v>
      </c>
      <c r="C657">
        <v>25.8</v>
      </c>
      <c r="D657">
        <v>89.7</v>
      </c>
      <c r="E657">
        <v>1378</v>
      </c>
      <c r="F657">
        <v>32</v>
      </c>
      <c r="G657">
        <v>1376</v>
      </c>
      <c r="H657">
        <v>1376</v>
      </c>
      <c r="I657">
        <v>116.6</v>
      </c>
      <c r="J657">
        <v>27</v>
      </c>
      <c r="K657">
        <f t="shared" si="18"/>
        <v>6491</v>
      </c>
      <c r="L657">
        <f t="shared" si="19"/>
        <v>38639991</v>
      </c>
    </row>
    <row r="658" spans="1:12" x14ac:dyDescent="0.25">
      <c r="A658" s="9">
        <v>0.44722386574074074</v>
      </c>
      <c r="B658">
        <v>25.8</v>
      </c>
      <c r="C658">
        <v>25.8</v>
      </c>
      <c r="D658">
        <v>89.9</v>
      </c>
      <c r="E658">
        <v>1378</v>
      </c>
      <c r="F658">
        <v>32</v>
      </c>
      <c r="G658">
        <v>1376</v>
      </c>
      <c r="H658">
        <v>1362</v>
      </c>
      <c r="I658">
        <v>116.3</v>
      </c>
      <c r="J658">
        <v>27</v>
      </c>
      <c r="K658">
        <f t="shared" si="18"/>
        <v>6641.9999999925494</v>
      </c>
      <c r="L658">
        <f t="shared" si="19"/>
        <v>38640141.999999993</v>
      </c>
    </row>
    <row r="659" spans="1:12" x14ac:dyDescent="0.25">
      <c r="A659" s="9">
        <v>0.44722569444444443</v>
      </c>
      <c r="B659">
        <v>25.8</v>
      </c>
      <c r="C659">
        <v>25.8</v>
      </c>
      <c r="D659">
        <v>89.7</v>
      </c>
      <c r="E659">
        <v>1376</v>
      </c>
      <c r="F659">
        <v>32</v>
      </c>
      <c r="G659">
        <v>1376</v>
      </c>
      <c r="H659">
        <v>1376</v>
      </c>
      <c r="I659">
        <v>115.4</v>
      </c>
      <c r="J659">
        <v>27</v>
      </c>
      <c r="K659">
        <f t="shared" si="18"/>
        <v>6800</v>
      </c>
      <c r="L659">
        <f t="shared" si="19"/>
        <v>38640300</v>
      </c>
    </row>
    <row r="660" spans="1:12" x14ac:dyDescent="0.25">
      <c r="A660" s="9">
        <v>0.44722670138888887</v>
      </c>
      <c r="B660">
        <v>25.8</v>
      </c>
      <c r="C660">
        <v>25.8</v>
      </c>
      <c r="D660">
        <v>89.7</v>
      </c>
      <c r="E660">
        <v>1375</v>
      </c>
      <c r="F660">
        <v>32</v>
      </c>
      <c r="G660">
        <v>1376</v>
      </c>
      <c r="H660">
        <v>1362</v>
      </c>
      <c r="I660">
        <v>115.4</v>
      </c>
      <c r="J660">
        <v>27</v>
      </c>
      <c r="K660">
        <f t="shared" si="18"/>
        <v>6886.9999999925494</v>
      </c>
      <c r="L660">
        <f t="shared" si="19"/>
        <v>38640386.999999993</v>
      </c>
    </row>
    <row r="663" spans="1:12" x14ac:dyDescent="0.25">
      <c r="A663" t="s">
        <v>404</v>
      </c>
    </row>
    <row r="664" spans="1:12" x14ac:dyDescent="0.25">
      <c r="A664" s="9">
        <v>0.44746252314814816</v>
      </c>
      <c r="B664">
        <v>0</v>
      </c>
      <c r="C664">
        <v>0</v>
      </c>
      <c r="D664">
        <v>89.9</v>
      </c>
      <c r="E664">
        <v>0</v>
      </c>
      <c r="F664">
        <v>32</v>
      </c>
      <c r="G664">
        <v>0</v>
      </c>
      <c r="H664">
        <v>0</v>
      </c>
      <c r="I664">
        <v>3.4</v>
      </c>
      <c r="J664">
        <v>27</v>
      </c>
      <c r="K664">
        <f>L664-38660762</f>
        <v>0</v>
      </c>
      <c r="L664">
        <f>A664*24*60*60*1000</f>
        <v>38660762</v>
      </c>
    </row>
    <row r="665" spans="1:12" x14ac:dyDescent="0.25">
      <c r="A665" s="9">
        <v>0.44746415509259257</v>
      </c>
      <c r="B665">
        <v>0</v>
      </c>
      <c r="C665">
        <v>0.1</v>
      </c>
      <c r="D665">
        <v>89.9</v>
      </c>
      <c r="E665">
        <v>0</v>
      </c>
      <c r="F665">
        <v>32</v>
      </c>
      <c r="G665">
        <v>0</v>
      </c>
      <c r="H665">
        <v>0</v>
      </c>
      <c r="I665">
        <v>3.4</v>
      </c>
      <c r="J665">
        <v>27</v>
      </c>
      <c r="K665">
        <f t="shared" ref="K665:K707" si="20">L665-38660762</f>
        <v>140.99999999254942</v>
      </c>
      <c r="L665">
        <f t="shared" ref="L665:L707" si="21">A665*24*60*60*1000</f>
        <v>38660902.999999993</v>
      </c>
    </row>
    <row r="666" spans="1:12" x14ac:dyDescent="0.25">
      <c r="A666" s="9">
        <v>0.44746596064814814</v>
      </c>
      <c r="B666">
        <v>0</v>
      </c>
      <c r="C666">
        <v>0</v>
      </c>
      <c r="D666">
        <v>89.9</v>
      </c>
      <c r="E666">
        <v>0</v>
      </c>
      <c r="F666">
        <v>32</v>
      </c>
      <c r="G666">
        <v>0</v>
      </c>
      <c r="H666">
        <v>0</v>
      </c>
      <c r="I666">
        <v>2.4</v>
      </c>
      <c r="J666">
        <v>27</v>
      </c>
      <c r="K666">
        <f t="shared" si="20"/>
        <v>297</v>
      </c>
      <c r="L666">
        <f t="shared" si="21"/>
        <v>38661059</v>
      </c>
    </row>
    <row r="667" spans="1:12" x14ac:dyDescent="0.25">
      <c r="A667" s="9">
        <v>0.44746751157407405</v>
      </c>
      <c r="B667">
        <v>0</v>
      </c>
      <c r="C667">
        <v>0.1</v>
      </c>
      <c r="D667">
        <v>89.9</v>
      </c>
      <c r="E667">
        <v>0</v>
      </c>
      <c r="F667">
        <v>32</v>
      </c>
      <c r="G667">
        <v>0</v>
      </c>
      <c r="H667">
        <v>0</v>
      </c>
      <c r="I667">
        <v>3.3</v>
      </c>
      <c r="J667">
        <v>27</v>
      </c>
      <c r="K667">
        <f t="shared" si="20"/>
        <v>431</v>
      </c>
      <c r="L667">
        <f t="shared" si="21"/>
        <v>38661193</v>
      </c>
    </row>
    <row r="668" spans="1:12" x14ac:dyDescent="0.25">
      <c r="A668" s="9">
        <v>0.44746915509259261</v>
      </c>
      <c r="B668">
        <v>0</v>
      </c>
      <c r="C668">
        <v>0</v>
      </c>
      <c r="D668">
        <v>89.9</v>
      </c>
      <c r="E668">
        <v>0</v>
      </c>
      <c r="F668">
        <v>32</v>
      </c>
      <c r="G668">
        <v>0</v>
      </c>
      <c r="H668">
        <v>0</v>
      </c>
      <c r="I668">
        <v>3.5</v>
      </c>
      <c r="J668">
        <v>27</v>
      </c>
      <c r="K668">
        <f t="shared" si="20"/>
        <v>573</v>
      </c>
      <c r="L668">
        <f t="shared" si="21"/>
        <v>38661335</v>
      </c>
    </row>
    <row r="669" spans="1:12" x14ac:dyDescent="0.25">
      <c r="A669" s="9">
        <v>0.44747042824074074</v>
      </c>
      <c r="B669">
        <v>0</v>
      </c>
      <c r="C669">
        <v>0</v>
      </c>
      <c r="D669">
        <v>89.9</v>
      </c>
      <c r="E669">
        <v>0</v>
      </c>
      <c r="F669">
        <v>32</v>
      </c>
      <c r="G669">
        <v>0</v>
      </c>
      <c r="H669">
        <v>0</v>
      </c>
      <c r="I669">
        <v>4.0999999999999996</v>
      </c>
      <c r="J669">
        <v>27</v>
      </c>
      <c r="K669">
        <f t="shared" si="20"/>
        <v>683.00000000745058</v>
      </c>
      <c r="L669">
        <f t="shared" si="21"/>
        <v>38661445.000000007</v>
      </c>
    </row>
    <row r="670" spans="1:12" x14ac:dyDescent="0.25">
      <c r="A670" s="9">
        <v>0.44747140046296296</v>
      </c>
      <c r="B670">
        <v>0</v>
      </c>
      <c r="C670">
        <v>0</v>
      </c>
      <c r="D670">
        <v>89.9</v>
      </c>
      <c r="E670">
        <v>0</v>
      </c>
      <c r="F670">
        <v>32</v>
      </c>
      <c r="G670">
        <v>0</v>
      </c>
      <c r="H670">
        <v>0</v>
      </c>
      <c r="I670">
        <v>3.8</v>
      </c>
      <c r="J670">
        <v>27</v>
      </c>
      <c r="K670">
        <f t="shared" si="20"/>
        <v>767</v>
      </c>
      <c r="L670">
        <f t="shared" si="21"/>
        <v>38661529</v>
      </c>
    </row>
    <row r="671" spans="1:12" x14ac:dyDescent="0.25">
      <c r="A671" s="9">
        <v>0.44747296296296296</v>
      </c>
      <c r="B671">
        <v>0.1</v>
      </c>
      <c r="C671">
        <v>0.1</v>
      </c>
      <c r="D671">
        <v>89.9</v>
      </c>
      <c r="E671">
        <v>0</v>
      </c>
      <c r="F671">
        <v>32</v>
      </c>
      <c r="G671">
        <v>0</v>
      </c>
      <c r="H671">
        <v>0</v>
      </c>
      <c r="I671">
        <v>4</v>
      </c>
      <c r="J671">
        <v>27</v>
      </c>
      <c r="K671">
        <f t="shared" si="20"/>
        <v>902</v>
      </c>
      <c r="L671">
        <f t="shared" si="21"/>
        <v>38661664</v>
      </c>
    </row>
    <row r="672" spans="1:12" x14ac:dyDescent="0.25">
      <c r="A672" s="9">
        <v>0.44747487268518515</v>
      </c>
      <c r="B672">
        <v>0.1</v>
      </c>
      <c r="C672">
        <v>0.1</v>
      </c>
      <c r="D672">
        <v>89.9</v>
      </c>
      <c r="E672">
        <v>0</v>
      </c>
      <c r="F672">
        <v>32</v>
      </c>
      <c r="G672">
        <v>0</v>
      </c>
      <c r="H672">
        <v>0</v>
      </c>
      <c r="I672">
        <v>4.2</v>
      </c>
      <c r="J672">
        <v>27</v>
      </c>
      <c r="K672">
        <f t="shared" si="20"/>
        <v>1067</v>
      </c>
      <c r="L672">
        <f t="shared" si="21"/>
        <v>38661829</v>
      </c>
    </row>
    <row r="673" spans="1:13" x14ac:dyDescent="0.25">
      <c r="A673" s="9">
        <v>0.44747677083333331</v>
      </c>
      <c r="B673">
        <v>0</v>
      </c>
      <c r="C673">
        <v>0.1</v>
      </c>
      <c r="D673">
        <v>89.9</v>
      </c>
      <c r="E673">
        <v>0</v>
      </c>
      <c r="F673">
        <v>32</v>
      </c>
      <c r="G673">
        <v>0</v>
      </c>
      <c r="H673">
        <v>0</v>
      </c>
      <c r="I673">
        <v>3.7</v>
      </c>
      <c r="J673">
        <v>27</v>
      </c>
      <c r="K673">
        <f t="shared" si="20"/>
        <v>1230.9999999925494</v>
      </c>
      <c r="L673">
        <f t="shared" si="21"/>
        <v>38661992.999999993</v>
      </c>
    </row>
    <row r="674" spans="1:13" x14ac:dyDescent="0.25">
      <c r="A674" s="9">
        <v>0.44747869212962965</v>
      </c>
      <c r="B674">
        <v>0.1</v>
      </c>
      <c r="C674">
        <v>0.1</v>
      </c>
      <c r="D674">
        <v>89.9</v>
      </c>
      <c r="E674">
        <v>0</v>
      </c>
      <c r="F674">
        <v>32</v>
      </c>
      <c r="G674">
        <v>0</v>
      </c>
      <c r="H674">
        <v>0</v>
      </c>
      <c r="I674">
        <v>3.6</v>
      </c>
      <c r="J674">
        <v>27</v>
      </c>
      <c r="K674">
        <f t="shared" si="20"/>
        <v>1397</v>
      </c>
      <c r="L674">
        <f t="shared" si="21"/>
        <v>38662159</v>
      </c>
    </row>
    <row r="675" spans="1:13" x14ac:dyDescent="0.25">
      <c r="A675" s="9">
        <v>0.44748053240740737</v>
      </c>
      <c r="B675">
        <v>0.1</v>
      </c>
      <c r="C675">
        <v>0.1</v>
      </c>
      <c r="D675">
        <v>89.9</v>
      </c>
      <c r="E675">
        <v>0</v>
      </c>
      <c r="F675">
        <v>32</v>
      </c>
      <c r="G675">
        <v>0</v>
      </c>
      <c r="H675">
        <v>0</v>
      </c>
      <c r="I675">
        <v>4.0999999999999996</v>
      </c>
      <c r="J675">
        <v>27</v>
      </c>
      <c r="K675">
        <f t="shared" si="20"/>
        <v>1556</v>
      </c>
      <c r="L675">
        <f t="shared" si="21"/>
        <v>38662318</v>
      </c>
    </row>
    <row r="676" spans="1:13" x14ac:dyDescent="0.25">
      <c r="A676" s="9">
        <v>0.44748153935185186</v>
      </c>
      <c r="B676">
        <v>0.1</v>
      </c>
      <c r="C676">
        <v>0.1</v>
      </c>
      <c r="D676">
        <v>89.9</v>
      </c>
      <c r="E676">
        <v>0</v>
      </c>
      <c r="F676">
        <v>32</v>
      </c>
      <c r="G676">
        <v>0</v>
      </c>
      <c r="H676">
        <v>0</v>
      </c>
      <c r="I676">
        <v>4.0999999999999996</v>
      </c>
      <c r="J676">
        <v>27</v>
      </c>
      <c r="K676">
        <f t="shared" si="20"/>
        <v>1643</v>
      </c>
      <c r="L676">
        <f t="shared" si="21"/>
        <v>38662405</v>
      </c>
    </row>
    <row r="677" spans="1:13" x14ac:dyDescent="0.25">
      <c r="A677" s="9">
        <v>0.44748283564814817</v>
      </c>
      <c r="B677">
        <v>0</v>
      </c>
      <c r="C677">
        <v>0</v>
      </c>
      <c r="D677">
        <v>89.9</v>
      </c>
      <c r="E677">
        <v>0</v>
      </c>
      <c r="F677">
        <v>32</v>
      </c>
      <c r="G677">
        <v>0</v>
      </c>
      <c r="H677">
        <v>0</v>
      </c>
      <c r="I677">
        <v>3.7</v>
      </c>
      <c r="J677">
        <v>27</v>
      </c>
      <c r="K677">
        <f t="shared" si="20"/>
        <v>1755.0000000074506</v>
      </c>
      <c r="L677">
        <f t="shared" si="21"/>
        <v>38662517.000000007</v>
      </c>
    </row>
    <row r="678" spans="1:13" x14ac:dyDescent="0.25">
      <c r="A678" s="9">
        <v>0.44748432870370375</v>
      </c>
      <c r="B678">
        <v>0.1</v>
      </c>
      <c r="C678">
        <v>0.1</v>
      </c>
      <c r="D678">
        <v>89.9</v>
      </c>
      <c r="E678">
        <v>0</v>
      </c>
      <c r="F678">
        <v>32</v>
      </c>
      <c r="G678">
        <v>0</v>
      </c>
      <c r="H678">
        <v>0</v>
      </c>
      <c r="I678">
        <v>4</v>
      </c>
      <c r="J678">
        <v>27</v>
      </c>
      <c r="K678">
        <f t="shared" si="20"/>
        <v>1884</v>
      </c>
      <c r="L678">
        <f t="shared" si="21"/>
        <v>38662646</v>
      </c>
    </row>
    <row r="679" spans="1:13" x14ac:dyDescent="0.25">
      <c r="A679" s="9">
        <v>0.44748556712962961</v>
      </c>
      <c r="B679">
        <v>0.9</v>
      </c>
      <c r="C679">
        <v>2.2000000000000002</v>
      </c>
      <c r="D679">
        <v>89.9</v>
      </c>
      <c r="E679">
        <v>0</v>
      </c>
      <c r="F679">
        <v>32</v>
      </c>
      <c r="G679">
        <v>0</v>
      </c>
      <c r="H679">
        <v>0</v>
      </c>
      <c r="I679">
        <v>5.6</v>
      </c>
      <c r="J679">
        <v>27</v>
      </c>
      <c r="K679">
        <f t="shared" si="20"/>
        <v>1991</v>
      </c>
      <c r="L679">
        <f t="shared" si="21"/>
        <v>38662753</v>
      </c>
    </row>
    <row r="680" spans="1:13" x14ac:dyDescent="0.25">
      <c r="A680" s="9">
        <v>0.44748687500000001</v>
      </c>
      <c r="B680">
        <v>2.1</v>
      </c>
      <c r="C680">
        <v>2.1</v>
      </c>
      <c r="D680">
        <v>89.9</v>
      </c>
      <c r="E680">
        <v>0</v>
      </c>
      <c r="F680">
        <v>32</v>
      </c>
      <c r="G680">
        <v>0</v>
      </c>
      <c r="H680">
        <v>0</v>
      </c>
      <c r="I680">
        <v>13</v>
      </c>
      <c r="J680">
        <v>27</v>
      </c>
      <c r="K680">
        <f t="shared" si="20"/>
        <v>2103.9999999925494</v>
      </c>
      <c r="L680">
        <f t="shared" si="21"/>
        <v>38662865.999999993</v>
      </c>
    </row>
    <row r="681" spans="1:13" x14ac:dyDescent="0.25">
      <c r="A681" s="9">
        <v>0.44748885416666667</v>
      </c>
      <c r="B681">
        <v>2.2000000000000002</v>
      </c>
      <c r="C681">
        <v>2.2000000000000002</v>
      </c>
      <c r="D681">
        <v>89.9</v>
      </c>
      <c r="E681">
        <v>0</v>
      </c>
      <c r="F681">
        <v>32</v>
      </c>
      <c r="G681">
        <v>0</v>
      </c>
      <c r="H681">
        <v>0</v>
      </c>
      <c r="I681">
        <v>18.399999999999999</v>
      </c>
      <c r="J681">
        <v>27</v>
      </c>
      <c r="K681">
        <f t="shared" si="20"/>
        <v>2275.0000000074506</v>
      </c>
      <c r="L681">
        <f t="shared" si="21"/>
        <v>38663037.000000007</v>
      </c>
    </row>
    <row r="682" spans="1:13" x14ac:dyDescent="0.25">
      <c r="A682" s="9">
        <v>0.44749085648148146</v>
      </c>
      <c r="B682">
        <v>12.7</v>
      </c>
      <c r="C682">
        <v>25.8</v>
      </c>
      <c r="D682">
        <v>89.9</v>
      </c>
      <c r="E682">
        <v>0</v>
      </c>
      <c r="F682">
        <v>32</v>
      </c>
      <c r="G682">
        <v>0</v>
      </c>
      <c r="H682">
        <v>0</v>
      </c>
      <c r="I682">
        <v>24.5</v>
      </c>
      <c r="J682">
        <v>27</v>
      </c>
      <c r="K682">
        <f t="shared" si="20"/>
        <v>2447.9999999925494</v>
      </c>
      <c r="L682">
        <f t="shared" si="21"/>
        <v>38663209.999999993</v>
      </c>
      <c r="M682">
        <v>0</v>
      </c>
    </row>
    <row r="683" spans="1:13" x14ac:dyDescent="0.25">
      <c r="A683" s="9">
        <v>0.44749292824074072</v>
      </c>
      <c r="B683">
        <v>25.8</v>
      </c>
      <c r="C683">
        <v>25.8</v>
      </c>
      <c r="D683">
        <v>89.9</v>
      </c>
      <c r="E683">
        <v>7</v>
      </c>
      <c r="F683">
        <v>32</v>
      </c>
      <c r="G683">
        <v>73</v>
      </c>
      <c r="H683">
        <v>73</v>
      </c>
      <c r="I683">
        <v>130.4</v>
      </c>
      <c r="J683">
        <v>27</v>
      </c>
      <c r="K683">
        <f t="shared" si="20"/>
        <v>2627</v>
      </c>
      <c r="L683">
        <f t="shared" si="21"/>
        <v>38663389</v>
      </c>
      <c r="M683">
        <f>(K683-K682)/1000</f>
        <v>0.17900000000745059</v>
      </c>
    </row>
    <row r="684" spans="1:13" x14ac:dyDescent="0.25">
      <c r="A684" s="9">
        <v>0.4474950231481481</v>
      </c>
      <c r="B684">
        <v>25.8</v>
      </c>
      <c r="C684">
        <v>25.8</v>
      </c>
      <c r="D684">
        <v>89.7</v>
      </c>
      <c r="E684">
        <v>130</v>
      </c>
      <c r="F684">
        <v>32</v>
      </c>
      <c r="G684">
        <v>659</v>
      </c>
      <c r="H684">
        <v>659</v>
      </c>
      <c r="I684">
        <v>149.9</v>
      </c>
      <c r="J684">
        <v>27</v>
      </c>
      <c r="K684">
        <f t="shared" si="20"/>
        <v>2808</v>
      </c>
      <c r="L684">
        <f t="shared" si="21"/>
        <v>38663570</v>
      </c>
      <c r="M684">
        <f>(K684-K682)/1000</f>
        <v>0.36000000000745058</v>
      </c>
    </row>
    <row r="685" spans="1:13" x14ac:dyDescent="0.25">
      <c r="A685" s="9">
        <v>0.44749707175925924</v>
      </c>
      <c r="B685">
        <v>25.8</v>
      </c>
      <c r="C685">
        <v>25.8</v>
      </c>
      <c r="D685">
        <v>89.9</v>
      </c>
      <c r="E685">
        <v>413</v>
      </c>
      <c r="F685">
        <v>32</v>
      </c>
      <c r="G685">
        <v>864</v>
      </c>
      <c r="H685">
        <v>864</v>
      </c>
      <c r="I685">
        <v>135.1</v>
      </c>
      <c r="J685">
        <v>27</v>
      </c>
      <c r="K685">
        <f t="shared" si="20"/>
        <v>2984.9999999925494</v>
      </c>
      <c r="L685">
        <f t="shared" si="21"/>
        <v>38663746.999999993</v>
      </c>
      <c r="M685">
        <f>(K685-K682)/1000</f>
        <v>0.53700000000000003</v>
      </c>
    </row>
    <row r="686" spans="1:13" x14ac:dyDescent="0.25">
      <c r="A686" s="9">
        <v>0.44749879629629624</v>
      </c>
      <c r="B686">
        <v>25.8</v>
      </c>
      <c r="C686">
        <v>25.8</v>
      </c>
      <c r="D686">
        <v>89.9</v>
      </c>
      <c r="E686">
        <v>553</v>
      </c>
      <c r="F686">
        <v>32</v>
      </c>
      <c r="G686">
        <v>834</v>
      </c>
      <c r="H686">
        <v>820</v>
      </c>
      <c r="I686">
        <v>130.1</v>
      </c>
      <c r="J686">
        <v>27</v>
      </c>
      <c r="K686">
        <f t="shared" si="20"/>
        <v>3133.9999999925494</v>
      </c>
      <c r="L686">
        <f t="shared" si="21"/>
        <v>38663895.999999993</v>
      </c>
      <c r="M686">
        <f>(K686-K682)/1000</f>
        <v>0.68600000000000005</v>
      </c>
    </row>
    <row r="687" spans="1:13" x14ac:dyDescent="0.25">
      <c r="A687" s="9">
        <v>0.44750020833333332</v>
      </c>
      <c r="B687">
        <v>25.8</v>
      </c>
      <c r="C687">
        <v>25.8</v>
      </c>
      <c r="D687">
        <v>89.7</v>
      </c>
      <c r="E687">
        <v>638</v>
      </c>
      <c r="F687">
        <v>32</v>
      </c>
      <c r="G687">
        <v>834</v>
      </c>
      <c r="H687">
        <v>820</v>
      </c>
      <c r="I687">
        <v>128.6</v>
      </c>
      <c r="J687">
        <v>27</v>
      </c>
      <c r="K687">
        <f t="shared" si="20"/>
        <v>3256</v>
      </c>
      <c r="L687">
        <f t="shared" si="21"/>
        <v>38664018</v>
      </c>
      <c r="M687">
        <f>(K687-K682)/1000</f>
        <v>0.80800000000745054</v>
      </c>
    </row>
    <row r="688" spans="1:13" x14ac:dyDescent="0.25">
      <c r="A688" s="9">
        <v>0.44750162037037033</v>
      </c>
      <c r="B688">
        <v>25.8</v>
      </c>
      <c r="C688">
        <v>25.8</v>
      </c>
      <c r="D688">
        <v>89.9</v>
      </c>
      <c r="E688">
        <v>702</v>
      </c>
      <c r="F688">
        <v>32</v>
      </c>
      <c r="G688">
        <v>849</v>
      </c>
      <c r="H688">
        <v>849</v>
      </c>
      <c r="I688">
        <v>125.6</v>
      </c>
      <c r="J688">
        <v>27</v>
      </c>
      <c r="K688">
        <f t="shared" si="20"/>
        <v>3378</v>
      </c>
      <c r="L688">
        <f t="shared" si="21"/>
        <v>38664140</v>
      </c>
      <c r="M688">
        <f>(K688-K682)/1000</f>
        <v>0.93000000000745053</v>
      </c>
    </row>
    <row r="689" spans="1:13" x14ac:dyDescent="0.25">
      <c r="A689" s="9">
        <v>0.44750353009259264</v>
      </c>
      <c r="B689">
        <v>25.8</v>
      </c>
      <c r="C689">
        <v>25.9</v>
      </c>
      <c r="D689">
        <v>89.7</v>
      </c>
      <c r="E689">
        <v>767</v>
      </c>
      <c r="F689">
        <v>32</v>
      </c>
      <c r="G689">
        <v>893</v>
      </c>
      <c r="H689">
        <v>893</v>
      </c>
      <c r="I689">
        <v>124.6</v>
      </c>
      <c r="J689">
        <v>27</v>
      </c>
      <c r="K689">
        <f t="shared" si="20"/>
        <v>3543</v>
      </c>
      <c r="L689">
        <f t="shared" si="21"/>
        <v>38664305</v>
      </c>
      <c r="M689">
        <f>(K689-K682)/1000</f>
        <v>1.0950000000074507</v>
      </c>
    </row>
    <row r="690" spans="1:13" x14ac:dyDescent="0.25">
      <c r="A690" s="9">
        <v>0.44750578703703708</v>
      </c>
      <c r="B690">
        <v>25.8</v>
      </c>
      <c r="C690">
        <v>25.8</v>
      </c>
      <c r="D690">
        <v>89.7</v>
      </c>
      <c r="E690">
        <v>827</v>
      </c>
      <c r="F690">
        <v>32</v>
      </c>
      <c r="G690">
        <v>922</v>
      </c>
      <c r="H690">
        <v>908</v>
      </c>
      <c r="I690">
        <v>122.1</v>
      </c>
      <c r="J690">
        <v>27</v>
      </c>
      <c r="K690">
        <f t="shared" si="20"/>
        <v>3738.0000000074506</v>
      </c>
      <c r="L690">
        <f t="shared" si="21"/>
        <v>38664500.000000007</v>
      </c>
    </row>
    <row r="691" spans="1:13" x14ac:dyDescent="0.25">
      <c r="A691" s="9">
        <v>0.44750753472222221</v>
      </c>
      <c r="B691">
        <v>25.8</v>
      </c>
      <c r="C691">
        <v>25.8</v>
      </c>
      <c r="D691">
        <v>89.9</v>
      </c>
      <c r="E691">
        <v>859</v>
      </c>
      <c r="F691">
        <v>32</v>
      </c>
      <c r="G691">
        <v>908</v>
      </c>
      <c r="H691">
        <v>908</v>
      </c>
      <c r="I691">
        <v>121.6</v>
      </c>
      <c r="J691">
        <v>27</v>
      </c>
      <c r="K691">
        <f t="shared" si="20"/>
        <v>3889</v>
      </c>
      <c r="L691">
        <f t="shared" si="21"/>
        <v>38664651</v>
      </c>
    </row>
    <row r="692" spans="1:13" x14ac:dyDescent="0.25">
      <c r="A692" s="9">
        <v>0.44750938657407408</v>
      </c>
      <c r="B692">
        <v>25.8</v>
      </c>
      <c r="C692">
        <v>25.8</v>
      </c>
      <c r="D692">
        <v>89.7</v>
      </c>
      <c r="E692">
        <v>872</v>
      </c>
      <c r="F692">
        <v>32</v>
      </c>
      <c r="G692">
        <v>893</v>
      </c>
      <c r="H692">
        <v>878</v>
      </c>
      <c r="I692">
        <v>123.8</v>
      </c>
      <c r="J692">
        <v>27</v>
      </c>
      <c r="K692">
        <f t="shared" si="20"/>
        <v>4049</v>
      </c>
      <c r="L692">
        <f t="shared" si="21"/>
        <v>38664811</v>
      </c>
    </row>
    <row r="693" spans="1:13" x14ac:dyDescent="0.25">
      <c r="A693" s="9">
        <v>0.44751114583333335</v>
      </c>
      <c r="B693">
        <v>25.8</v>
      </c>
      <c r="C693">
        <v>25.8</v>
      </c>
      <c r="D693">
        <v>89.7</v>
      </c>
      <c r="E693">
        <v>874</v>
      </c>
      <c r="F693">
        <v>32</v>
      </c>
      <c r="G693">
        <v>878</v>
      </c>
      <c r="H693">
        <v>864</v>
      </c>
      <c r="I693">
        <v>125.3</v>
      </c>
      <c r="J693">
        <v>27</v>
      </c>
      <c r="K693">
        <f t="shared" si="20"/>
        <v>4201</v>
      </c>
      <c r="L693">
        <f t="shared" si="21"/>
        <v>38664963</v>
      </c>
    </row>
    <row r="694" spans="1:13" x14ac:dyDescent="0.25">
      <c r="A694" s="9">
        <v>0.44751290509259256</v>
      </c>
      <c r="B694">
        <v>25.8</v>
      </c>
      <c r="C694">
        <v>25.8</v>
      </c>
      <c r="D694">
        <v>89.9</v>
      </c>
      <c r="E694">
        <v>869</v>
      </c>
      <c r="F694">
        <v>32</v>
      </c>
      <c r="G694">
        <v>849</v>
      </c>
      <c r="H694">
        <v>849</v>
      </c>
      <c r="I694">
        <v>126.1</v>
      </c>
      <c r="J694">
        <v>27</v>
      </c>
      <c r="K694">
        <f t="shared" si="20"/>
        <v>4353</v>
      </c>
      <c r="L694">
        <f t="shared" si="21"/>
        <v>38665115</v>
      </c>
    </row>
    <row r="695" spans="1:13" x14ac:dyDescent="0.25">
      <c r="A695" s="9">
        <v>0.44751451388888891</v>
      </c>
      <c r="B695">
        <v>25.8</v>
      </c>
      <c r="C695">
        <v>25.8</v>
      </c>
      <c r="D695">
        <v>89.7</v>
      </c>
      <c r="E695">
        <v>862</v>
      </c>
      <c r="F695">
        <v>32</v>
      </c>
      <c r="G695">
        <v>849</v>
      </c>
      <c r="H695">
        <v>834</v>
      </c>
      <c r="I695">
        <v>126.8</v>
      </c>
      <c r="J695">
        <v>27</v>
      </c>
      <c r="K695">
        <f t="shared" si="20"/>
        <v>4492</v>
      </c>
      <c r="L695">
        <f t="shared" si="21"/>
        <v>38665254</v>
      </c>
    </row>
    <row r="696" spans="1:13" x14ac:dyDescent="0.25">
      <c r="A696" s="9">
        <v>0.44751601851851852</v>
      </c>
      <c r="B696">
        <v>25.8</v>
      </c>
      <c r="C696">
        <v>25.8</v>
      </c>
      <c r="D696">
        <v>89.9</v>
      </c>
      <c r="E696">
        <v>854</v>
      </c>
      <c r="F696">
        <v>32</v>
      </c>
      <c r="G696">
        <v>834</v>
      </c>
      <c r="H696">
        <v>834</v>
      </c>
      <c r="I696">
        <v>127.1</v>
      </c>
      <c r="J696">
        <v>27</v>
      </c>
      <c r="K696">
        <f t="shared" si="20"/>
        <v>4622.0000000074506</v>
      </c>
      <c r="L696">
        <f t="shared" si="21"/>
        <v>38665384.000000007</v>
      </c>
    </row>
    <row r="697" spans="1:13" x14ac:dyDescent="0.25">
      <c r="A697" s="9">
        <v>0.44751731481481483</v>
      </c>
      <c r="B697">
        <v>25.8</v>
      </c>
      <c r="C697">
        <v>25.8</v>
      </c>
      <c r="D697">
        <v>89.7</v>
      </c>
      <c r="E697">
        <v>850</v>
      </c>
      <c r="F697">
        <v>32</v>
      </c>
      <c r="G697">
        <v>849</v>
      </c>
      <c r="H697">
        <v>834</v>
      </c>
      <c r="I697">
        <v>128.30000000000001</v>
      </c>
      <c r="J697">
        <v>28</v>
      </c>
      <c r="K697">
        <f t="shared" si="20"/>
        <v>4734</v>
      </c>
      <c r="L697">
        <f t="shared" si="21"/>
        <v>38665496</v>
      </c>
    </row>
    <row r="698" spans="1:13" x14ac:dyDescent="0.25">
      <c r="A698" s="9">
        <v>0.4475190277777778</v>
      </c>
      <c r="B698">
        <v>25.8</v>
      </c>
      <c r="C698">
        <v>25.8</v>
      </c>
      <c r="D698">
        <v>89.7</v>
      </c>
      <c r="E698">
        <v>847</v>
      </c>
      <c r="F698">
        <v>32</v>
      </c>
      <c r="G698">
        <v>834</v>
      </c>
      <c r="H698">
        <v>849</v>
      </c>
      <c r="I698">
        <v>127.4</v>
      </c>
      <c r="J698">
        <v>28</v>
      </c>
      <c r="K698">
        <f t="shared" si="20"/>
        <v>4882</v>
      </c>
      <c r="L698">
        <f t="shared" si="21"/>
        <v>38665644</v>
      </c>
    </row>
    <row r="699" spans="1:13" x14ac:dyDescent="0.25">
      <c r="A699" s="9">
        <v>0.44752106481481485</v>
      </c>
      <c r="B699">
        <v>25.8</v>
      </c>
      <c r="C699">
        <v>25.8</v>
      </c>
      <c r="D699">
        <v>89.7</v>
      </c>
      <c r="E699">
        <v>854</v>
      </c>
      <c r="F699">
        <v>32</v>
      </c>
      <c r="G699">
        <v>864</v>
      </c>
      <c r="H699">
        <v>864</v>
      </c>
      <c r="I699">
        <v>126.1</v>
      </c>
      <c r="J699">
        <v>28</v>
      </c>
      <c r="K699">
        <f t="shared" si="20"/>
        <v>5058</v>
      </c>
      <c r="L699">
        <f t="shared" si="21"/>
        <v>38665820</v>
      </c>
    </row>
    <row r="700" spans="1:13" x14ac:dyDescent="0.25">
      <c r="A700" s="9">
        <v>0.44752313657407411</v>
      </c>
      <c r="B700">
        <v>25.8</v>
      </c>
      <c r="C700">
        <v>25.8</v>
      </c>
      <c r="D700">
        <v>89.7</v>
      </c>
      <c r="E700">
        <v>863</v>
      </c>
      <c r="F700">
        <v>32</v>
      </c>
      <c r="G700">
        <v>893</v>
      </c>
      <c r="H700">
        <v>878</v>
      </c>
      <c r="I700">
        <v>124.7</v>
      </c>
      <c r="J700">
        <v>28</v>
      </c>
      <c r="K700">
        <f t="shared" si="20"/>
        <v>5236.9999999925494</v>
      </c>
      <c r="L700">
        <f t="shared" si="21"/>
        <v>38665998.999999993</v>
      </c>
    </row>
    <row r="701" spans="1:13" x14ac:dyDescent="0.25">
      <c r="A701" s="9">
        <v>0.44752498842592597</v>
      </c>
      <c r="B701">
        <v>25.8</v>
      </c>
      <c r="C701">
        <v>25.8</v>
      </c>
      <c r="D701">
        <v>89.7</v>
      </c>
      <c r="E701">
        <v>874</v>
      </c>
      <c r="F701">
        <v>32</v>
      </c>
      <c r="G701">
        <v>908</v>
      </c>
      <c r="H701">
        <v>893</v>
      </c>
      <c r="I701">
        <v>124.3</v>
      </c>
      <c r="J701">
        <v>28</v>
      </c>
      <c r="K701">
        <f t="shared" si="20"/>
        <v>5397.0000000074506</v>
      </c>
      <c r="L701">
        <f t="shared" si="21"/>
        <v>38666159.000000007</v>
      </c>
    </row>
    <row r="702" spans="1:13" x14ac:dyDescent="0.25">
      <c r="A702" s="9">
        <v>0.4475269907407407</v>
      </c>
      <c r="B702">
        <v>25.8</v>
      </c>
      <c r="C702">
        <v>25.8</v>
      </c>
      <c r="D702">
        <v>89.7</v>
      </c>
      <c r="E702">
        <v>886</v>
      </c>
      <c r="F702">
        <v>32</v>
      </c>
      <c r="G702">
        <v>908</v>
      </c>
      <c r="H702">
        <v>893</v>
      </c>
      <c r="I702">
        <v>124</v>
      </c>
      <c r="J702">
        <v>28</v>
      </c>
      <c r="K702">
        <f t="shared" si="20"/>
        <v>5569.9999999925494</v>
      </c>
      <c r="L702">
        <f t="shared" si="21"/>
        <v>38666331.999999993</v>
      </c>
    </row>
    <row r="703" spans="1:13" x14ac:dyDescent="0.25">
      <c r="A703" s="9">
        <v>0.44752862268518517</v>
      </c>
      <c r="B703">
        <v>25.8</v>
      </c>
      <c r="C703">
        <v>25.8</v>
      </c>
      <c r="D703">
        <v>89.9</v>
      </c>
      <c r="E703">
        <v>894</v>
      </c>
      <c r="F703">
        <v>32</v>
      </c>
      <c r="G703">
        <v>922</v>
      </c>
      <c r="H703">
        <v>908</v>
      </c>
      <c r="I703">
        <v>123.2</v>
      </c>
      <c r="J703">
        <v>28</v>
      </c>
      <c r="K703">
        <f t="shared" si="20"/>
        <v>5711.0000000074506</v>
      </c>
      <c r="L703">
        <f t="shared" si="21"/>
        <v>38666473.000000007</v>
      </c>
    </row>
    <row r="704" spans="1:13" x14ac:dyDescent="0.25">
      <c r="A704" s="9">
        <v>0.44752927083333333</v>
      </c>
      <c r="B704">
        <v>25.8</v>
      </c>
      <c r="C704">
        <v>25.8</v>
      </c>
      <c r="D704">
        <v>89.7</v>
      </c>
      <c r="E704">
        <v>898</v>
      </c>
      <c r="F704">
        <v>32</v>
      </c>
      <c r="G704">
        <v>922</v>
      </c>
      <c r="H704">
        <v>908</v>
      </c>
      <c r="I704">
        <v>122.6</v>
      </c>
      <c r="J704">
        <v>28</v>
      </c>
      <c r="K704">
        <f t="shared" si="20"/>
        <v>5766.9999999925494</v>
      </c>
      <c r="L704">
        <f t="shared" si="21"/>
        <v>38666528.999999993</v>
      </c>
    </row>
    <row r="705" spans="1:12" x14ac:dyDescent="0.25">
      <c r="A705" s="9">
        <v>0.44753087962962962</v>
      </c>
      <c r="B705">
        <v>25.8</v>
      </c>
      <c r="C705">
        <v>25.8</v>
      </c>
      <c r="D705">
        <v>89.7</v>
      </c>
      <c r="E705">
        <v>904</v>
      </c>
      <c r="F705">
        <v>32</v>
      </c>
      <c r="G705">
        <v>922</v>
      </c>
      <c r="H705">
        <v>908</v>
      </c>
      <c r="I705">
        <v>121.3</v>
      </c>
      <c r="J705">
        <v>28</v>
      </c>
      <c r="K705">
        <f t="shared" si="20"/>
        <v>5906.0000000074506</v>
      </c>
      <c r="L705">
        <f t="shared" si="21"/>
        <v>38666668.000000007</v>
      </c>
    </row>
    <row r="706" spans="1:12" x14ac:dyDescent="0.25">
      <c r="A706" s="9">
        <v>0.44753253472222226</v>
      </c>
      <c r="B706">
        <v>25.8</v>
      </c>
      <c r="C706">
        <v>25.8</v>
      </c>
      <c r="D706">
        <v>89.9</v>
      </c>
      <c r="E706">
        <v>907</v>
      </c>
      <c r="F706">
        <v>32</v>
      </c>
      <c r="G706">
        <v>908</v>
      </c>
      <c r="H706">
        <v>922</v>
      </c>
      <c r="I706">
        <v>121.3</v>
      </c>
      <c r="J706">
        <v>28</v>
      </c>
      <c r="K706">
        <f t="shared" si="20"/>
        <v>6049</v>
      </c>
      <c r="L706">
        <f t="shared" si="21"/>
        <v>38666811</v>
      </c>
    </row>
    <row r="707" spans="1:12" x14ac:dyDescent="0.25">
      <c r="A707" s="9">
        <v>0.44753452546296296</v>
      </c>
      <c r="B707">
        <v>25.8</v>
      </c>
      <c r="C707">
        <v>25.8</v>
      </c>
      <c r="D707">
        <v>89.7</v>
      </c>
      <c r="E707">
        <v>907</v>
      </c>
      <c r="F707">
        <v>32</v>
      </c>
      <c r="G707">
        <v>893</v>
      </c>
      <c r="H707">
        <v>908</v>
      </c>
      <c r="I707">
        <v>122.4</v>
      </c>
      <c r="J707">
        <v>28</v>
      </c>
      <c r="K707">
        <f t="shared" si="20"/>
        <v>6221</v>
      </c>
      <c r="L707">
        <f t="shared" si="21"/>
        <v>38666983</v>
      </c>
    </row>
    <row r="709" spans="1:12" x14ac:dyDescent="0.25">
      <c r="A709" t="s">
        <v>405</v>
      </c>
    </row>
    <row r="710" spans="1:12" x14ac:dyDescent="0.25">
      <c r="A710" s="9">
        <v>0.44879418981481484</v>
      </c>
      <c r="B710">
        <v>0.2</v>
      </c>
      <c r="C710">
        <v>0.2</v>
      </c>
      <c r="D710">
        <v>89.9</v>
      </c>
      <c r="E710">
        <v>0</v>
      </c>
      <c r="F710">
        <v>32</v>
      </c>
      <c r="G710">
        <v>0</v>
      </c>
      <c r="H710">
        <v>0</v>
      </c>
      <c r="I710">
        <v>4.5</v>
      </c>
      <c r="J710">
        <v>28</v>
      </c>
      <c r="K710">
        <f>L710-38775818</f>
        <v>0</v>
      </c>
      <c r="L710">
        <f>A710*24*60*60*1000</f>
        <v>38775818</v>
      </c>
    </row>
    <row r="711" spans="1:12" x14ac:dyDescent="0.25">
      <c r="A711" s="9">
        <v>0.4487960416666667</v>
      </c>
      <c r="B711">
        <v>0.2</v>
      </c>
      <c r="C711">
        <v>0.2</v>
      </c>
      <c r="D711">
        <v>89.9</v>
      </c>
      <c r="E711">
        <v>0</v>
      </c>
      <c r="F711">
        <v>32</v>
      </c>
      <c r="G711">
        <v>0</v>
      </c>
      <c r="H711">
        <v>0</v>
      </c>
      <c r="I711">
        <v>4.7</v>
      </c>
      <c r="J711">
        <v>28</v>
      </c>
      <c r="K711">
        <f t="shared" ref="K711:K767" si="22">L711-38775818</f>
        <v>160</v>
      </c>
      <c r="L711">
        <f t="shared" ref="L711:L767" si="23">A711*24*60*60*1000</f>
        <v>38775978</v>
      </c>
    </row>
    <row r="712" spans="1:12" x14ac:dyDescent="0.25">
      <c r="A712" s="9">
        <v>0.44879725694444444</v>
      </c>
      <c r="B712">
        <v>0.2</v>
      </c>
      <c r="C712">
        <v>0.2</v>
      </c>
      <c r="D712">
        <v>89.9</v>
      </c>
      <c r="E712">
        <v>0</v>
      </c>
      <c r="F712">
        <v>32</v>
      </c>
      <c r="G712">
        <v>0</v>
      </c>
      <c r="H712">
        <v>0</v>
      </c>
      <c r="I712">
        <v>4.8</v>
      </c>
      <c r="J712">
        <v>28</v>
      </c>
      <c r="K712">
        <f t="shared" si="22"/>
        <v>265</v>
      </c>
      <c r="L712">
        <f t="shared" si="23"/>
        <v>38776083</v>
      </c>
    </row>
    <row r="713" spans="1:12" x14ac:dyDescent="0.25">
      <c r="A713" s="9">
        <v>0.44879890046296295</v>
      </c>
      <c r="B713">
        <v>0.2</v>
      </c>
      <c r="C713">
        <v>0.2</v>
      </c>
      <c r="D713">
        <v>89.9</v>
      </c>
      <c r="E713">
        <v>0</v>
      </c>
      <c r="F713">
        <v>32</v>
      </c>
      <c r="G713">
        <v>0</v>
      </c>
      <c r="H713">
        <v>0</v>
      </c>
      <c r="I713">
        <v>5.2</v>
      </c>
      <c r="J713">
        <v>28</v>
      </c>
      <c r="K713">
        <f t="shared" si="22"/>
        <v>407</v>
      </c>
      <c r="L713">
        <f t="shared" si="23"/>
        <v>38776225</v>
      </c>
    </row>
    <row r="714" spans="1:12" x14ac:dyDescent="0.25">
      <c r="A714" s="9">
        <v>0.44880002314814815</v>
      </c>
      <c r="B714">
        <v>0.2</v>
      </c>
      <c r="C714">
        <v>0.2</v>
      </c>
      <c r="D714">
        <v>89.9</v>
      </c>
      <c r="E714">
        <v>0</v>
      </c>
      <c r="F714">
        <v>32</v>
      </c>
      <c r="G714">
        <v>0</v>
      </c>
      <c r="H714">
        <v>0</v>
      </c>
      <c r="I714">
        <v>5.3</v>
      </c>
      <c r="J714">
        <v>28</v>
      </c>
      <c r="K714">
        <f t="shared" si="22"/>
        <v>504</v>
      </c>
      <c r="L714">
        <f t="shared" si="23"/>
        <v>38776322</v>
      </c>
    </row>
    <row r="715" spans="1:12" x14ac:dyDescent="0.25">
      <c r="A715" s="9">
        <v>0.44880165509259262</v>
      </c>
      <c r="B715">
        <v>0.2</v>
      </c>
      <c r="C715">
        <v>0.2</v>
      </c>
      <c r="D715">
        <v>89.9</v>
      </c>
      <c r="E715">
        <v>0</v>
      </c>
      <c r="F715">
        <v>32</v>
      </c>
      <c r="G715">
        <v>0</v>
      </c>
      <c r="H715">
        <v>0</v>
      </c>
      <c r="I715">
        <v>4.9000000000000004</v>
      </c>
      <c r="J715">
        <v>28</v>
      </c>
      <c r="K715">
        <f t="shared" si="22"/>
        <v>645</v>
      </c>
      <c r="L715">
        <f t="shared" si="23"/>
        <v>38776463</v>
      </c>
    </row>
    <row r="716" spans="1:12" x14ac:dyDescent="0.25">
      <c r="A716" s="9">
        <v>0.44880332175925924</v>
      </c>
      <c r="B716">
        <v>0.2</v>
      </c>
      <c r="C716">
        <v>0.2</v>
      </c>
      <c r="D716">
        <v>89.9</v>
      </c>
      <c r="E716">
        <v>0</v>
      </c>
      <c r="F716">
        <v>32</v>
      </c>
      <c r="G716">
        <v>0</v>
      </c>
      <c r="H716">
        <v>0</v>
      </c>
      <c r="I716">
        <v>4.9000000000000004</v>
      </c>
      <c r="J716">
        <v>28</v>
      </c>
      <c r="K716">
        <f t="shared" si="22"/>
        <v>789</v>
      </c>
      <c r="L716">
        <f t="shared" si="23"/>
        <v>38776607</v>
      </c>
    </row>
    <row r="717" spans="1:12" x14ac:dyDescent="0.25">
      <c r="A717" s="9">
        <v>0.44880401620370369</v>
      </c>
      <c r="B717">
        <v>0.2</v>
      </c>
      <c r="C717">
        <v>0.2</v>
      </c>
      <c r="D717">
        <v>89.9</v>
      </c>
      <c r="E717">
        <v>0</v>
      </c>
      <c r="F717">
        <v>32</v>
      </c>
      <c r="G717">
        <v>0</v>
      </c>
      <c r="H717">
        <v>0</v>
      </c>
      <c r="I717">
        <v>4.3</v>
      </c>
      <c r="J717">
        <v>28</v>
      </c>
      <c r="K717">
        <f t="shared" si="22"/>
        <v>849</v>
      </c>
      <c r="L717">
        <f t="shared" si="23"/>
        <v>38776667</v>
      </c>
    </row>
    <row r="718" spans="1:12" x14ac:dyDescent="0.25">
      <c r="A718" s="9">
        <v>0.44880607638888886</v>
      </c>
      <c r="B718">
        <v>0.2</v>
      </c>
      <c r="C718">
        <v>0.2</v>
      </c>
      <c r="D718">
        <v>89.9</v>
      </c>
      <c r="E718">
        <v>0</v>
      </c>
      <c r="F718">
        <v>32</v>
      </c>
      <c r="G718">
        <v>0</v>
      </c>
      <c r="H718">
        <v>0</v>
      </c>
      <c r="I718">
        <v>4.8</v>
      </c>
      <c r="J718">
        <v>28</v>
      </c>
      <c r="K718">
        <f t="shared" si="22"/>
        <v>1027</v>
      </c>
      <c r="L718">
        <f t="shared" si="23"/>
        <v>38776845</v>
      </c>
    </row>
    <row r="719" spans="1:12" x14ac:dyDescent="0.25">
      <c r="A719" s="9">
        <v>0.4488079513888889</v>
      </c>
      <c r="B719">
        <v>0.2</v>
      </c>
      <c r="C719">
        <v>0.2</v>
      </c>
      <c r="D719">
        <v>89.9</v>
      </c>
      <c r="E719">
        <v>0</v>
      </c>
      <c r="F719">
        <v>32</v>
      </c>
      <c r="G719">
        <v>0</v>
      </c>
      <c r="H719">
        <v>0</v>
      </c>
      <c r="I719">
        <v>4.7</v>
      </c>
      <c r="J719">
        <v>28</v>
      </c>
      <c r="K719">
        <f t="shared" si="22"/>
        <v>1189</v>
      </c>
      <c r="L719">
        <f t="shared" si="23"/>
        <v>38777007</v>
      </c>
    </row>
    <row r="720" spans="1:12" x14ac:dyDescent="0.25">
      <c r="A720" s="9">
        <v>0.44880896990740737</v>
      </c>
      <c r="B720">
        <v>0.2</v>
      </c>
      <c r="C720">
        <v>0.2</v>
      </c>
      <c r="D720">
        <v>89.9</v>
      </c>
      <c r="E720">
        <v>0</v>
      </c>
      <c r="F720">
        <v>32</v>
      </c>
      <c r="G720">
        <v>0</v>
      </c>
      <c r="H720">
        <v>0</v>
      </c>
      <c r="I720">
        <v>4.5999999999999996</v>
      </c>
      <c r="J720">
        <v>28</v>
      </c>
      <c r="K720">
        <f t="shared" si="22"/>
        <v>1276.9999999925494</v>
      </c>
      <c r="L720">
        <f t="shared" si="23"/>
        <v>38777094.999999993</v>
      </c>
    </row>
    <row r="721" spans="1:13" x14ac:dyDescent="0.25">
      <c r="A721" s="9">
        <v>0.44880990740740739</v>
      </c>
      <c r="B721">
        <v>0.2</v>
      </c>
      <c r="C721">
        <v>0.2</v>
      </c>
      <c r="D721">
        <v>89.9</v>
      </c>
      <c r="E721">
        <v>0</v>
      </c>
      <c r="F721">
        <v>32</v>
      </c>
      <c r="G721">
        <v>0</v>
      </c>
      <c r="H721">
        <v>0</v>
      </c>
      <c r="I721">
        <v>4.5</v>
      </c>
      <c r="J721">
        <v>28</v>
      </c>
      <c r="K721">
        <f t="shared" si="22"/>
        <v>1358</v>
      </c>
      <c r="L721">
        <f t="shared" si="23"/>
        <v>38777176</v>
      </c>
    </row>
    <row r="722" spans="1:13" x14ac:dyDescent="0.25">
      <c r="A722" s="9">
        <v>0.44881149305555557</v>
      </c>
      <c r="B722">
        <v>0.2</v>
      </c>
      <c r="C722">
        <v>0.2</v>
      </c>
      <c r="D722">
        <v>89.9</v>
      </c>
      <c r="E722">
        <v>0</v>
      </c>
      <c r="F722">
        <v>32</v>
      </c>
      <c r="G722">
        <v>0</v>
      </c>
      <c r="H722">
        <v>0</v>
      </c>
      <c r="I722">
        <v>4.9000000000000004</v>
      </c>
      <c r="J722">
        <v>28</v>
      </c>
      <c r="K722">
        <f t="shared" si="22"/>
        <v>1495</v>
      </c>
      <c r="L722">
        <f t="shared" si="23"/>
        <v>38777313</v>
      </c>
    </row>
    <row r="723" spans="1:13" x14ac:dyDescent="0.25">
      <c r="A723" s="9">
        <v>0.44881274305555552</v>
      </c>
      <c r="B723">
        <v>0.2</v>
      </c>
      <c r="C723">
        <v>0.2</v>
      </c>
      <c r="D723">
        <v>89.9</v>
      </c>
      <c r="E723">
        <v>0</v>
      </c>
      <c r="F723">
        <v>32</v>
      </c>
      <c r="G723">
        <v>0</v>
      </c>
      <c r="H723">
        <v>0</v>
      </c>
      <c r="I723">
        <v>4.8</v>
      </c>
      <c r="J723">
        <v>28</v>
      </c>
      <c r="K723">
        <f t="shared" si="22"/>
        <v>1603</v>
      </c>
      <c r="L723">
        <f t="shared" si="23"/>
        <v>38777421</v>
      </c>
    </row>
    <row r="724" spans="1:13" x14ac:dyDescent="0.25">
      <c r="A724" s="9">
        <v>0.44881429398148148</v>
      </c>
      <c r="B724">
        <v>0.2</v>
      </c>
      <c r="C724">
        <v>0.2</v>
      </c>
      <c r="D724">
        <v>89.9</v>
      </c>
      <c r="E724">
        <v>0</v>
      </c>
      <c r="F724">
        <v>32</v>
      </c>
      <c r="G724">
        <v>0</v>
      </c>
      <c r="H724">
        <v>0</v>
      </c>
      <c r="I724">
        <v>4.7</v>
      </c>
      <c r="J724">
        <v>28</v>
      </c>
      <c r="K724">
        <f t="shared" si="22"/>
        <v>1737</v>
      </c>
      <c r="L724">
        <f t="shared" si="23"/>
        <v>38777555</v>
      </c>
    </row>
    <row r="725" spans="1:13" x14ac:dyDescent="0.25">
      <c r="A725" s="9">
        <v>0.44881618055555556</v>
      </c>
      <c r="B725">
        <v>0.2</v>
      </c>
      <c r="C725">
        <v>0.2</v>
      </c>
      <c r="D725">
        <v>89.9</v>
      </c>
      <c r="E725">
        <v>0</v>
      </c>
      <c r="F725">
        <v>32</v>
      </c>
      <c r="G725">
        <v>0</v>
      </c>
      <c r="H725">
        <v>0</v>
      </c>
      <c r="I725">
        <v>4.3</v>
      </c>
      <c r="J725">
        <v>28</v>
      </c>
      <c r="K725">
        <f t="shared" si="22"/>
        <v>1900</v>
      </c>
      <c r="L725">
        <f t="shared" si="23"/>
        <v>38777718</v>
      </c>
    </row>
    <row r="726" spans="1:13" x14ac:dyDescent="0.25">
      <c r="A726" s="9">
        <v>0.44881703703703701</v>
      </c>
      <c r="B726">
        <v>0.2</v>
      </c>
      <c r="C726">
        <v>0.2</v>
      </c>
      <c r="D726">
        <v>89.9</v>
      </c>
      <c r="E726">
        <v>0</v>
      </c>
      <c r="F726">
        <v>32</v>
      </c>
      <c r="G726">
        <v>0</v>
      </c>
      <c r="H726">
        <v>0</v>
      </c>
      <c r="I726">
        <v>3.9</v>
      </c>
      <c r="J726">
        <v>28</v>
      </c>
      <c r="K726">
        <f t="shared" si="22"/>
        <v>1973.9999999925494</v>
      </c>
      <c r="L726">
        <f t="shared" si="23"/>
        <v>38777791.999999993</v>
      </c>
    </row>
    <row r="727" spans="1:13" x14ac:dyDescent="0.25">
      <c r="A727" s="9">
        <v>0.44881884259259258</v>
      </c>
      <c r="B727">
        <v>0.2</v>
      </c>
      <c r="C727">
        <v>0.2</v>
      </c>
      <c r="D727">
        <v>89.9</v>
      </c>
      <c r="E727">
        <v>0</v>
      </c>
      <c r="F727">
        <v>32</v>
      </c>
      <c r="G727">
        <v>0</v>
      </c>
      <c r="H727">
        <v>0</v>
      </c>
      <c r="I727">
        <v>4.0999999999999996</v>
      </c>
      <c r="J727">
        <v>28</v>
      </c>
      <c r="K727">
        <f t="shared" si="22"/>
        <v>2130</v>
      </c>
      <c r="L727">
        <f t="shared" si="23"/>
        <v>38777948</v>
      </c>
    </row>
    <row r="728" spans="1:13" x14ac:dyDescent="0.25">
      <c r="A728" s="9">
        <v>0.44882076388888886</v>
      </c>
      <c r="B728">
        <v>0.2</v>
      </c>
      <c r="C728">
        <v>0.2</v>
      </c>
      <c r="D728">
        <v>89.9</v>
      </c>
      <c r="E728">
        <v>0</v>
      </c>
      <c r="F728">
        <v>32</v>
      </c>
      <c r="G728">
        <v>0</v>
      </c>
      <c r="H728">
        <v>0</v>
      </c>
      <c r="I728">
        <v>4.2</v>
      </c>
      <c r="J728">
        <v>28</v>
      </c>
      <c r="K728">
        <f t="shared" si="22"/>
        <v>2295.9999999925494</v>
      </c>
      <c r="L728">
        <f t="shared" si="23"/>
        <v>38778113.999999993</v>
      </c>
    </row>
    <row r="729" spans="1:13" x14ac:dyDescent="0.25">
      <c r="A729" s="9">
        <v>0.44882252314814813</v>
      </c>
      <c r="B729">
        <v>28</v>
      </c>
      <c r="C729">
        <v>31</v>
      </c>
      <c r="D729">
        <v>89.7</v>
      </c>
      <c r="E729">
        <v>0</v>
      </c>
      <c r="F729">
        <v>32</v>
      </c>
      <c r="G729">
        <v>0</v>
      </c>
      <c r="H729">
        <v>0</v>
      </c>
      <c r="I729">
        <v>21</v>
      </c>
      <c r="J729">
        <v>28</v>
      </c>
      <c r="K729">
        <f t="shared" si="22"/>
        <v>2447.9999999925494</v>
      </c>
      <c r="L729">
        <f t="shared" si="23"/>
        <v>38778265.999999993</v>
      </c>
      <c r="M729">
        <v>0</v>
      </c>
    </row>
    <row r="730" spans="1:13" x14ac:dyDescent="0.25">
      <c r="A730" s="9">
        <v>0.44882427083333337</v>
      </c>
      <c r="B730">
        <v>31</v>
      </c>
      <c r="C730">
        <v>31</v>
      </c>
      <c r="D730">
        <v>89.7</v>
      </c>
      <c r="E730">
        <v>5</v>
      </c>
      <c r="F730">
        <v>32</v>
      </c>
      <c r="G730">
        <v>43</v>
      </c>
      <c r="H730">
        <v>58</v>
      </c>
      <c r="I730">
        <v>109.2</v>
      </c>
      <c r="J730">
        <v>28</v>
      </c>
      <c r="K730">
        <f t="shared" si="22"/>
        <v>2599</v>
      </c>
      <c r="L730">
        <f t="shared" si="23"/>
        <v>38778417</v>
      </c>
      <c r="M730">
        <f>(K730-K729)/1000</f>
        <v>0.15100000000745059</v>
      </c>
    </row>
    <row r="731" spans="1:13" x14ac:dyDescent="0.25">
      <c r="A731" s="9">
        <v>0.44882593750000005</v>
      </c>
      <c r="B731">
        <v>31</v>
      </c>
      <c r="C731">
        <v>31</v>
      </c>
      <c r="D731">
        <v>89.7</v>
      </c>
      <c r="E731">
        <v>75</v>
      </c>
      <c r="F731">
        <v>32</v>
      </c>
      <c r="G731">
        <v>439</v>
      </c>
      <c r="H731">
        <v>585</v>
      </c>
      <c r="I731">
        <v>177</v>
      </c>
      <c r="J731">
        <v>28</v>
      </c>
      <c r="K731">
        <f t="shared" si="22"/>
        <v>2743</v>
      </c>
      <c r="L731">
        <f t="shared" si="23"/>
        <v>38778561</v>
      </c>
      <c r="M731">
        <f>(K731-K729)/1000</f>
        <v>0.29500000000745058</v>
      </c>
    </row>
    <row r="732" spans="1:13" x14ac:dyDescent="0.25">
      <c r="A732" s="9">
        <v>0.44882737268518519</v>
      </c>
      <c r="B732">
        <v>31</v>
      </c>
      <c r="C732">
        <v>31</v>
      </c>
      <c r="D732">
        <v>89.7</v>
      </c>
      <c r="E732">
        <v>300</v>
      </c>
      <c r="F732">
        <v>32</v>
      </c>
      <c r="G732">
        <v>1025</v>
      </c>
      <c r="H732">
        <v>1040</v>
      </c>
      <c r="I732">
        <v>167.5</v>
      </c>
      <c r="J732">
        <v>28</v>
      </c>
      <c r="K732">
        <f t="shared" si="22"/>
        <v>2867</v>
      </c>
      <c r="L732">
        <f t="shared" si="23"/>
        <v>38778685</v>
      </c>
      <c r="M732">
        <f>(K732-K729)/1000</f>
        <v>0.41900000000745058</v>
      </c>
    </row>
    <row r="733" spans="1:13" x14ac:dyDescent="0.25">
      <c r="A733" s="9">
        <v>0.44882807870370373</v>
      </c>
      <c r="B733">
        <v>31</v>
      </c>
      <c r="C733">
        <v>31</v>
      </c>
      <c r="D733">
        <v>89.7</v>
      </c>
      <c r="E733">
        <v>459</v>
      </c>
      <c r="F733">
        <v>32</v>
      </c>
      <c r="G733">
        <v>1318</v>
      </c>
      <c r="H733">
        <v>1464</v>
      </c>
      <c r="I733">
        <v>161.19999999999999</v>
      </c>
      <c r="J733">
        <v>28</v>
      </c>
      <c r="K733">
        <f t="shared" si="22"/>
        <v>2928.0000000074506</v>
      </c>
      <c r="L733">
        <f t="shared" si="23"/>
        <v>38778746.000000007</v>
      </c>
      <c r="M733">
        <f>(K733-K729)/1000</f>
        <v>0.48000000001490117</v>
      </c>
    </row>
    <row r="734" spans="1:13" x14ac:dyDescent="0.25">
      <c r="A734" s="9">
        <v>0.44882975694444444</v>
      </c>
      <c r="B734">
        <v>31</v>
      </c>
      <c r="C734">
        <v>31</v>
      </c>
      <c r="D734">
        <v>89.6</v>
      </c>
      <c r="E734">
        <v>942</v>
      </c>
      <c r="F734">
        <v>32</v>
      </c>
      <c r="G734">
        <v>2021</v>
      </c>
      <c r="H734">
        <v>2021</v>
      </c>
      <c r="I734">
        <v>155.4</v>
      </c>
      <c r="J734">
        <v>28</v>
      </c>
      <c r="K734">
        <f t="shared" si="22"/>
        <v>3072.9999999925494</v>
      </c>
      <c r="L734">
        <f t="shared" si="23"/>
        <v>38778890.999999993</v>
      </c>
      <c r="M734">
        <f>(K734-K729)/1000</f>
        <v>0.625</v>
      </c>
    </row>
    <row r="735" spans="1:13" x14ac:dyDescent="0.25">
      <c r="A735" s="9">
        <v>0.44883181712962966</v>
      </c>
      <c r="B735">
        <v>31</v>
      </c>
      <c r="C735">
        <v>31</v>
      </c>
      <c r="D735">
        <v>89.6</v>
      </c>
      <c r="E735">
        <v>1479</v>
      </c>
      <c r="F735">
        <v>32</v>
      </c>
      <c r="G735">
        <v>2651</v>
      </c>
      <c r="H735">
        <v>2666</v>
      </c>
      <c r="I735">
        <v>155.5</v>
      </c>
      <c r="J735">
        <v>28</v>
      </c>
      <c r="K735">
        <f t="shared" si="22"/>
        <v>3251</v>
      </c>
      <c r="L735">
        <f t="shared" si="23"/>
        <v>38779069</v>
      </c>
      <c r="M735">
        <f>(K735-K729)/1000</f>
        <v>0.80300000000745053</v>
      </c>
    </row>
    <row r="736" spans="1:13" x14ac:dyDescent="0.25">
      <c r="A736" s="9">
        <v>0.44883362268518517</v>
      </c>
      <c r="B736">
        <v>31</v>
      </c>
      <c r="C736">
        <v>31</v>
      </c>
      <c r="D736">
        <v>89.6</v>
      </c>
      <c r="E736">
        <v>1981</v>
      </c>
      <c r="F736">
        <v>32</v>
      </c>
      <c r="G736">
        <v>3002</v>
      </c>
      <c r="H736">
        <v>3002</v>
      </c>
      <c r="I736">
        <v>154.80000000000001</v>
      </c>
      <c r="J736">
        <v>28</v>
      </c>
      <c r="K736">
        <f t="shared" si="22"/>
        <v>3406.9999999925494</v>
      </c>
      <c r="L736">
        <f t="shared" si="23"/>
        <v>38779224.999999993</v>
      </c>
      <c r="M736">
        <f>(K736-K729)/1000</f>
        <v>0.95899999999999996</v>
      </c>
    </row>
    <row r="737" spans="1:13" x14ac:dyDescent="0.25">
      <c r="A737" s="9">
        <v>0.44883456018518514</v>
      </c>
      <c r="B737">
        <v>31</v>
      </c>
      <c r="C737">
        <v>31</v>
      </c>
      <c r="D737">
        <v>89.6</v>
      </c>
      <c r="E737">
        <v>2246</v>
      </c>
      <c r="F737">
        <v>32</v>
      </c>
      <c r="G737">
        <v>3090</v>
      </c>
      <c r="H737">
        <v>3090</v>
      </c>
      <c r="I737">
        <v>154.5</v>
      </c>
      <c r="J737">
        <v>28</v>
      </c>
      <c r="K737">
        <f t="shared" si="22"/>
        <v>3488</v>
      </c>
      <c r="L737">
        <f t="shared" si="23"/>
        <v>38779306</v>
      </c>
      <c r="M737">
        <f>(K737-K729)/1000</f>
        <v>1.0400000000074505</v>
      </c>
    </row>
    <row r="738" spans="1:13" x14ac:dyDescent="0.25">
      <c r="A738" s="9">
        <v>0.44883635416666667</v>
      </c>
      <c r="B738">
        <v>31</v>
      </c>
      <c r="C738">
        <v>31</v>
      </c>
      <c r="D738">
        <v>89.4</v>
      </c>
      <c r="E738">
        <v>2614</v>
      </c>
      <c r="F738">
        <v>32</v>
      </c>
      <c r="G738">
        <v>3281</v>
      </c>
      <c r="H738">
        <v>3281</v>
      </c>
      <c r="I738">
        <v>155.5</v>
      </c>
      <c r="J738">
        <v>28</v>
      </c>
      <c r="K738">
        <f t="shared" si="22"/>
        <v>3642.9999999925494</v>
      </c>
      <c r="L738">
        <f t="shared" si="23"/>
        <v>38779460.999999993</v>
      </c>
      <c r="M738">
        <f>(K738-K729)/1000</f>
        <v>1.1950000000000001</v>
      </c>
    </row>
    <row r="739" spans="1:13" x14ac:dyDescent="0.25">
      <c r="A739" s="9">
        <v>0.44883818287037042</v>
      </c>
      <c r="B739">
        <v>31</v>
      </c>
      <c r="C739">
        <v>31</v>
      </c>
      <c r="D739">
        <v>89.6</v>
      </c>
      <c r="E739">
        <v>2848</v>
      </c>
      <c r="F739">
        <v>32</v>
      </c>
      <c r="G739">
        <v>3398</v>
      </c>
      <c r="H739">
        <v>3413</v>
      </c>
      <c r="I739">
        <v>157.30000000000001</v>
      </c>
      <c r="J739">
        <v>28</v>
      </c>
      <c r="K739">
        <f t="shared" si="22"/>
        <v>3801.0000000074506</v>
      </c>
      <c r="L739">
        <f t="shared" si="23"/>
        <v>38779619.000000007</v>
      </c>
      <c r="M739">
        <f>(K739-K729)/1000</f>
        <v>1.3530000000149012</v>
      </c>
    </row>
    <row r="740" spans="1:13" x14ac:dyDescent="0.25">
      <c r="A740" s="9">
        <v>0.4488401041666667</v>
      </c>
      <c r="B740">
        <v>31</v>
      </c>
      <c r="C740">
        <v>31</v>
      </c>
      <c r="D740">
        <v>89.7</v>
      </c>
      <c r="E740">
        <v>3071</v>
      </c>
      <c r="F740">
        <v>32</v>
      </c>
      <c r="G740">
        <v>3471</v>
      </c>
      <c r="H740">
        <v>3471</v>
      </c>
      <c r="I740">
        <v>157.19999999999999</v>
      </c>
      <c r="J740">
        <v>28</v>
      </c>
      <c r="K740">
        <f t="shared" si="22"/>
        <v>3966.9999999925494</v>
      </c>
      <c r="L740">
        <f t="shared" si="23"/>
        <v>38779784.999999993</v>
      </c>
    </row>
    <row r="741" spans="1:13" x14ac:dyDescent="0.25">
      <c r="A741" s="9">
        <v>0.44884190972222221</v>
      </c>
      <c r="B741">
        <v>31</v>
      </c>
      <c r="C741">
        <v>31</v>
      </c>
      <c r="D741">
        <v>89.6</v>
      </c>
      <c r="E741">
        <v>3231</v>
      </c>
      <c r="F741">
        <v>32</v>
      </c>
      <c r="G741">
        <v>3500</v>
      </c>
      <c r="H741">
        <v>3500</v>
      </c>
      <c r="I741">
        <v>157.1</v>
      </c>
      <c r="J741">
        <v>28</v>
      </c>
      <c r="K741">
        <f t="shared" si="22"/>
        <v>4122.9999999925494</v>
      </c>
      <c r="L741">
        <f t="shared" si="23"/>
        <v>38779940.999999993</v>
      </c>
    </row>
    <row r="742" spans="1:13" x14ac:dyDescent="0.25">
      <c r="A742" s="9">
        <v>0.4488433101851852</v>
      </c>
      <c r="B742">
        <v>31</v>
      </c>
      <c r="C742">
        <v>31</v>
      </c>
      <c r="D742">
        <v>89.4</v>
      </c>
      <c r="E742">
        <v>3320</v>
      </c>
      <c r="F742">
        <v>32</v>
      </c>
      <c r="G742">
        <v>3515</v>
      </c>
      <c r="H742">
        <v>3500</v>
      </c>
      <c r="I742">
        <v>155.30000000000001</v>
      </c>
      <c r="J742">
        <v>28</v>
      </c>
      <c r="K742">
        <f t="shared" si="22"/>
        <v>4244.0000000074506</v>
      </c>
      <c r="L742">
        <f t="shared" si="23"/>
        <v>38780062.000000007</v>
      </c>
    </row>
    <row r="743" spans="1:13" x14ac:dyDescent="0.25">
      <c r="A743" s="9">
        <v>0.44884497685185187</v>
      </c>
      <c r="B743">
        <v>31</v>
      </c>
      <c r="C743">
        <v>31</v>
      </c>
      <c r="D743">
        <v>89.6</v>
      </c>
      <c r="E743">
        <v>3398</v>
      </c>
      <c r="F743">
        <v>32</v>
      </c>
      <c r="G743">
        <v>3515</v>
      </c>
      <c r="H743">
        <v>3530</v>
      </c>
      <c r="I743">
        <v>156.30000000000001</v>
      </c>
      <c r="J743">
        <v>28</v>
      </c>
      <c r="K743">
        <f t="shared" si="22"/>
        <v>4388</v>
      </c>
      <c r="L743">
        <f t="shared" si="23"/>
        <v>38780206</v>
      </c>
    </row>
    <row r="744" spans="1:13" x14ac:dyDescent="0.25">
      <c r="A744" s="9">
        <v>0.44884591435185189</v>
      </c>
      <c r="B744">
        <v>31</v>
      </c>
      <c r="C744">
        <v>31</v>
      </c>
      <c r="D744">
        <v>89.4</v>
      </c>
      <c r="E744">
        <v>3422</v>
      </c>
      <c r="F744">
        <v>32</v>
      </c>
      <c r="G744">
        <v>3530</v>
      </c>
      <c r="H744">
        <v>3530</v>
      </c>
      <c r="I744">
        <v>157.9</v>
      </c>
      <c r="J744">
        <v>28</v>
      </c>
      <c r="K744">
        <f t="shared" si="22"/>
        <v>4469.0000000074506</v>
      </c>
      <c r="L744">
        <f t="shared" si="23"/>
        <v>38780287.000000007</v>
      </c>
    </row>
    <row r="745" spans="1:13" x14ac:dyDescent="0.25">
      <c r="A745" s="9">
        <v>0.44884760416666669</v>
      </c>
      <c r="B745">
        <v>31</v>
      </c>
      <c r="C745">
        <v>31</v>
      </c>
      <c r="D745">
        <v>89.6</v>
      </c>
      <c r="E745">
        <v>3467</v>
      </c>
      <c r="F745">
        <v>32</v>
      </c>
      <c r="G745">
        <v>3530</v>
      </c>
      <c r="H745">
        <v>3544</v>
      </c>
      <c r="I745">
        <v>156.1</v>
      </c>
      <c r="J745">
        <v>28</v>
      </c>
      <c r="K745">
        <f t="shared" si="22"/>
        <v>4615</v>
      </c>
      <c r="L745">
        <f t="shared" si="23"/>
        <v>38780433</v>
      </c>
    </row>
    <row r="746" spans="1:13" x14ac:dyDescent="0.25">
      <c r="A746" s="9">
        <v>0.44884957175925927</v>
      </c>
      <c r="B746">
        <v>31</v>
      </c>
      <c r="C746">
        <v>31</v>
      </c>
      <c r="D746">
        <v>89.6</v>
      </c>
      <c r="E746">
        <v>3495</v>
      </c>
      <c r="F746">
        <v>32</v>
      </c>
      <c r="G746">
        <v>3530</v>
      </c>
      <c r="H746">
        <v>3544</v>
      </c>
      <c r="I746">
        <v>154.30000000000001</v>
      </c>
      <c r="J746">
        <v>28</v>
      </c>
      <c r="K746">
        <f t="shared" si="22"/>
        <v>4785</v>
      </c>
      <c r="L746">
        <f t="shared" si="23"/>
        <v>38780603</v>
      </c>
    </row>
    <row r="747" spans="1:13" x14ac:dyDescent="0.25">
      <c r="A747" s="9">
        <v>0.44885163194444444</v>
      </c>
      <c r="B747">
        <v>31</v>
      </c>
      <c r="C747">
        <v>31</v>
      </c>
      <c r="D747">
        <v>89.6</v>
      </c>
      <c r="E747">
        <v>3515</v>
      </c>
      <c r="F747">
        <v>32</v>
      </c>
      <c r="G747">
        <v>3544</v>
      </c>
      <c r="H747">
        <v>3544</v>
      </c>
      <c r="I747">
        <v>156</v>
      </c>
      <c r="J747">
        <v>28</v>
      </c>
      <c r="K747">
        <f t="shared" si="22"/>
        <v>4963</v>
      </c>
      <c r="L747">
        <f t="shared" si="23"/>
        <v>38780781</v>
      </c>
    </row>
    <row r="748" spans="1:13" x14ac:dyDescent="0.25">
      <c r="A748" s="9">
        <v>0.44885351851851851</v>
      </c>
      <c r="B748">
        <v>31</v>
      </c>
      <c r="C748">
        <v>31</v>
      </c>
      <c r="D748">
        <v>89.3</v>
      </c>
      <c r="E748">
        <v>3525</v>
      </c>
      <c r="F748">
        <v>32</v>
      </c>
      <c r="G748">
        <v>3530</v>
      </c>
      <c r="H748">
        <v>3544</v>
      </c>
      <c r="I748">
        <v>156.19999999999999</v>
      </c>
      <c r="J748">
        <v>28</v>
      </c>
      <c r="K748">
        <f t="shared" si="22"/>
        <v>5126</v>
      </c>
      <c r="L748">
        <f t="shared" si="23"/>
        <v>38780944</v>
      </c>
    </row>
    <row r="749" spans="1:13" x14ac:dyDescent="0.25">
      <c r="A749" s="9">
        <v>0.44885562499999998</v>
      </c>
      <c r="B749">
        <v>31</v>
      </c>
      <c r="C749">
        <v>31</v>
      </c>
      <c r="D749">
        <v>89.4</v>
      </c>
      <c r="E749">
        <v>3532</v>
      </c>
      <c r="F749">
        <v>32</v>
      </c>
      <c r="G749">
        <v>3544</v>
      </c>
      <c r="H749">
        <v>3544</v>
      </c>
      <c r="I749">
        <v>156</v>
      </c>
      <c r="J749">
        <v>28</v>
      </c>
      <c r="K749">
        <f t="shared" si="22"/>
        <v>5308</v>
      </c>
      <c r="L749">
        <f t="shared" si="23"/>
        <v>38781126</v>
      </c>
    </row>
    <row r="750" spans="1:13" x14ac:dyDescent="0.25">
      <c r="A750" s="9">
        <v>0.44885704861111114</v>
      </c>
      <c r="B750">
        <v>31</v>
      </c>
      <c r="C750">
        <v>31</v>
      </c>
      <c r="D750">
        <v>89.4</v>
      </c>
      <c r="E750">
        <v>3535</v>
      </c>
      <c r="F750">
        <v>32</v>
      </c>
      <c r="G750">
        <v>3530</v>
      </c>
      <c r="H750">
        <v>3544</v>
      </c>
      <c r="I750">
        <v>155.1</v>
      </c>
      <c r="J750">
        <v>28</v>
      </c>
      <c r="K750">
        <f t="shared" si="22"/>
        <v>5431</v>
      </c>
      <c r="L750">
        <f t="shared" si="23"/>
        <v>38781249</v>
      </c>
    </row>
    <row r="751" spans="1:13" x14ac:dyDescent="0.25">
      <c r="A751" s="9">
        <v>0.44885837962962966</v>
      </c>
      <c r="B751">
        <v>31</v>
      </c>
      <c r="C751">
        <v>31</v>
      </c>
      <c r="D751">
        <v>89.4</v>
      </c>
      <c r="E751">
        <v>3538</v>
      </c>
      <c r="F751">
        <v>32</v>
      </c>
      <c r="G751">
        <v>3530</v>
      </c>
      <c r="H751">
        <v>3544</v>
      </c>
      <c r="I751">
        <v>158.1</v>
      </c>
      <c r="J751">
        <v>28</v>
      </c>
      <c r="K751">
        <f t="shared" si="22"/>
        <v>5546</v>
      </c>
      <c r="L751">
        <f t="shared" si="23"/>
        <v>38781364</v>
      </c>
    </row>
    <row r="752" spans="1:13" x14ac:dyDescent="0.25">
      <c r="A752" s="9">
        <v>0.44885984953703706</v>
      </c>
      <c r="B752">
        <v>31</v>
      </c>
      <c r="C752">
        <v>31</v>
      </c>
      <c r="D752">
        <v>89.4</v>
      </c>
      <c r="E752">
        <v>3540</v>
      </c>
      <c r="F752">
        <v>32</v>
      </c>
      <c r="G752">
        <v>3544</v>
      </c>
      <c r="H752">
        <v>3544</v>
      </c>
      <c r="I752">
        <v>158.9</v>
      </c>
      <c r="J752">
        <v>28</v>
      </c>
      <c r="K752">
        <f t="shared" si="22"/>
        <v>5673</v>
      </c>
      <c r="L752">
        <f t="shared" si="23"/>
        <v>38781491</v>
      </c>
    </row>
    <row r="753" spans="1:12" x14ac:dyDescent="0.25">
      <c r="A753" s="9">
        <v>0.44886184027777776</v>
      </c>
      <c r="B753">
        <v>31</v>
      </c>
      <c r="C753">
        <v>31</v>
      </c>
      <c r="D753">
        <v>89.4</v>
      </c>
      <c r="E753">
        <v>3543</v>
      </c>
      <c r="F753">
        <v>32</v>
      </c>
      <c r="G753">
        <v>3559</v>
      </c>
      <c r="H753">
        <v>3544</v>
      </c>
      <c r="I753">
        <v>156.4</v>
      </c>
      <c r="J753">
        <v>28</v>
      </c>
      <c r="K753">
        <f t="shared" si="22"/>
        <v>5845</v>
      </c>
      <c r="L753">
        <f t="shared" si="23"/>
        <v>38781663</v>
      </c>
    </row>
    <row r="754" spans="1:12" x14ac:dyDescent="0.25">
      <c r="A754" s="9">
        <v>0.44886368055555553</v>
      </c>
      <c r="B754">
        <v>31</v>
      </c>
      <c r="C754">
        <v>31</v>
      </c>
      <c r="D754">
        <v>89.4</v>
      </c>
      <c r="E754">
        <v>3544</v>
      </c>
      <c r="F754">
        <v>32</v>
      </c>
      <c r="G754">
        <v>3544</v>
      </c>
      <c r="H754">
        <v>3530</v>
      </c>
      <c r="I754">
        <v>154.19999999999999</v>
      </c>
      <c r="J754">
        <v>28</v>
      </c>
      <c r="K754">
        <f t="shared" si="22"/>
        <v>6004</v>
      </c>
      <c r="L754">
        <f t="shared" si="23"/>
        <v>38781822</v>
      </c>
    </row>
    <row r="755" spans="1:12" x14ac:dyDescent="0.25">
      <c r="A755" s="9">
        <v>0.44886570601851855</v>
      </c>
      <c r="B755">
        <v>31</v>
      </c>
      <c r="C755">
        <v>31</v>
      </c>
      <c r="D755">
        <v>89.4</v>
      </c>
      <c r="E755">
        <v>3545</v>
      </c>
      <c r="F755">
        <v>32</v>
      </c>
      <c r="G755">
        <v>3544</v>
      </c>
      <c r="H755">
        <v>3544</v>
      </c>
      <c r="I755">
        <v>155</v>
      </c>
      <c r="J755">
        <v>28</v>
      </c>
      <c r="K755">
        <f t="shared" si="22"/>
        <v>6179</v>
      </c>
      <c r="L755">
        <f t="shared" si="23"/>
        <v>38781997</v>
      </c>
    </row>
    <row r="756" spans="1:12" x14ac:dyDescent="0.25">
      <c r="A756" s="9">
        <v>0.44886759259259262</v>
      </c>
      <c r="B756">
        <v>31</v>
      </c>
      <c r="C756">
        <v>31</v>
      </c>
      <c r="D756">
        <v>89.6</v>
      </c>
      <c r="E756">
        <v>3546</v>
      </c>
      <c r="F756">
        <v>32</v>
      </c>
      <c r="G756">
        <v>3544</v>
      </c>
      <c r="H756">
        <v>3544</v>
      </c>
      <c r="I756">
        <v>156.1</v>
      </c>
      <c r="J756">
        <v>28</v>
      </c>
      <c r="K756">
        <f t="shared" si="22"/>
        <v>6341.9999999925494</v>
      </c>
      <c r="L756">
        <f t="shared" si="23"/>
        <v>38782159.999999993</v>
      </c>
    </row>
    <row r="757" spans="1:12" x14ac:dyDescent="0.25">
      <c r="A757" s="9">
        <v>0.44886949074074073</v>
      </c>
      <c r="B757">
        <v>31</v>
      </c>
      <c r="C757">
        <v>31</v>
      </c>
      <c r="D757">
        <v>89.4</v>
      </c>
      <c r="E757">
        <v>3548</v>
      </c>
      <c r="F757">
        <v>32</v>
      </c>
      <c r="G757">
        <v>3544</v>
      </c>
      <c r="H757">
        <v>3544</v>
      </c>
      <c r="I757">
        <v>155.30000000000001</v>
      </c>
      <c r="J757">
        <v>28</v>
      </c>
      <c r="K757">
        <f t="shared" si="22"/>
        <v>6506</v>
      </c>
      <c r="L757">
        <f t="shared" si="23"/>
        <v>38782324</v>
      </c>
    </row>
    <row r="758" spans="1:12" x14ac:dyDescent="0.25">
      <c r="A758" s="9">
        <v>0.44887141203703701</v>
      </c>
      <c r="B758">
        <v>31</v>
      </c>
      <c r="C758">
        <v>31</v>
      </c>
      <c r="D758">
        <v>89.4</v>
      </c>
      <c r="E758">
        <v>3548</v>
      </c>
      <c r="F758">
        <v>32</v>
      </c>
      <c r="G758">
        <v>3544</v>
      </c>
      <c r="H758">
        <v>3544</v>
      </c>
      <c r="I758">
        <v>161.80000000000001</v>
      </c>
      <c r="J758">
        <v>28</v>
      </c>
      <c r="K758">
        <f t="shared" si="22"/>
        <v>6672</v>
      </c>
      <c r="L758">
        <f t="shared" si="23"/>
        <v>38782490</v>
      </c>
    </row>
    <row r="759" spans="1:12" x14ac:dyDescent="0.25">
      <c r="A759" s="9">
        <v>0.44887273148148149</v>
      </c>
      <c r="B759">
        <v>31</v>
      </c>
      <c r="C759">
        <v>31</v>
      </c>
      <c r="D759">
        <v>89.6</v>
      </c>
      <c r="E759">
        <v>3547</v>
      </c>
      <c r="F759">
        <v>32</v>
      </c>
      <c r="G759">
        <v>3530</v>
      </c>
      <c r="H759">
        <v>3544</v>
      </c>
      <c r="I759">
        <v>156.80000000000001</v>
      </c>
      <c r="J759">
        <v>28</v>
      </c>
      <c r="K759">
        <f t="shared" si="22"/>
        <v>6786</v>
      </c>
      <c r="L759">
        <f t="shared" si="23"/>
        <v>38782604</v>
      </c>
    </row>
    <row r="760" spans="1:12" x14ac:dyDescent="0.25">
      <c r="A760" s="9">
        <v>0.44887422453703701</v>
      </c>
      <c r="B760">
        <v>31</v>
      </c>
      <c r="C760">
        <v>31</v>
      </c>
      <c r="D760">
        <v>89.6</v>
      </c>
      <c r="E760">
        <v>3547</v>
      </c>
      <c r="F760">
        <v>32</v>
      </c>
      <c r="G760">
        <v>3544</v>
      </c>
      <c r="H760">
        <v>3544</v>
      </c>
      <c r="I760">
        <v>155</v>
      </c>
      <c r="J760">
        <v>28</v>
      </c>
      <c r="K760">
        <f t="shared" si="22"/>
        <v>6915</v>
      </c>
      <c r="L760">
        <f t="shared" si="23"/>
        <v>38782733</v>
      </c>
    </row>
    <row r="761" spans="1:12" x14ac:dyDescent="0.25">
      <c r="A761" s="9">
        <v>0.4488759722222222</v>
      </c>
      <c r="B761">
        <v>31</v>
      </c>
      <c r="C761">
        <v>31</v>
      </c>
      <c r="D761">
        <v>89.7</v>
      </c>
      <c r="E761">
        <v>3548</v>
      </c>
      <c r="F761">
        <v>32</v>
      </c>
      <c r="G761">
        <v>3544</v>
      </c>
      <c r="H761">
        <v>3544</v>
      </c>
      <c r="I761">
        <v>155.30000000000001</v>
      </c>
      <c r="J761">
        <v>28</v>
      </c>
      <c r="K761">
        <f t="shared" si="22"/>
        <v>7066</v>
      </c>
      <c r="L761">
        <f t="shared" si="23"/>
        <v>38782884</v>
      </c>
    </row>
    <row r="762" spans="1:12" x14ac:dyDescent="0.25">
      <c r="A762" s="9">
        <v>0.44887790509259262</v>
      </c>
      <c r="B762">
        <v>31</v>
      </c>
      <c r="C762">
        <v>31</v>
      </c>
      <c r="D762">
        <v>89.6</v>
      </c>
      <c r="E762">
        <v>3548</v>
      </c>
      <c r="F762">
        <v>32</v>
      </c>
      <c r="G762">
        <v>3544</v>
      </c>
      <c r="H762">
        <v>3544</v>
      </c>
      <c r="I762">
        <v>155.80000000000001</v>
      </c>
      <c r="J762">
        <v>28</v>
      </c>
      <c r="K762">
        <f t="shared" si="22"/>
        <v>7233</v>
      </c>
      <c r="L762">
        <f t="shared" si="23"/>
        <v>38783051</v>
      </c>
    </row>
    <row r="763" spans="1:12" x14ac:dyDescent="0.25">
      <c r="A763" s="9">
        <v>0.44887993055555553</v>
      </c>
      <c r="B763">
        <v>31</v>
      </c>
      <c r="C763">
        <v>31</v>
      </c>
      <c r="D763">
        <v>89.4</v>
      </c>
      <c r="E763">
        <v>3548</v>
      </c>
      <c r="F763">
        <v>32</v>
      </c>
      <c r="G763">
        <v>3544</v>
      </c>
      <c r="H763">
        <v>3544</v>
      </c>
      <c r="I763">
        <v>155.4</v>
      </c>
      <c r="J763">
        <v>28</v>
      </c>
      <c r="K763">
        <f t="shared" si="22"/>
        <v>7407.9999999925494</v>
      </c>
      <c r="L763">
        <f t="shared" si="23"/>
        <v>38783225.999999993</v>
      </c>
    </row>
    <row r="764" spans="1:12" x14ac:dyDescent="0.25">
      <c r="A764" s="9">
        <v>0.44888092592592593</v>
      </c>
      <c r="B764">
        <v>31</v>
      </c>
      <c r="C764">
        <v>31</v>
      </c>
      <c r="D764">
        <v>89.4</v>
      </c>
      <c r="E764">
        <v>3548</v>
      </c>
      <c r="F764">
        <v>32</v>
      </c>
      <c r="G764">
        <v>3544</v>
      </c>
      <c r="H764">
        <v>3544</v>
      </c>
      <c r="I764">
        <v>155.1</v>
      </c>
      <c r="J764">
        <v>28</v>
      </c>
      <c r="K764">
        <f t="shared" si="22"/>
        <v>7494.0000000074506</v>
      </c>
      <c r="L764">
        <f t="shared" si="23"/>
        <v>38783312.000000007</v>
      </c>
    </row>
    <row r="765" spans="1:12" x14ac:dyDescent="0.25">
      <c r="A765" s="9">
        <v>0.44888255787037035</v>
      </c>
      <c r="B765">
        <v>31</v>
      </c>
      <c r="C765">
        <v>31</v>
      </c>
      <c r="D765">
        <v>89.4</v>
      </c>
      <c r="E765">
        <v>3548</v>
      </c>
      <c r="F765">
        <v>32</v>
      </c>
      <c r="G765">
        <v>3544</v>
      </c>
      <c r="H765">
        <v>3559</v>
      </c>
      <c r="I765">
        <v>156.5</v>
      </c>
      <c r="J765">
        <v>28</v>
      </c>
      <c r="K765">
        <f t="shared" si="22"/>
        <v>7634.9999999925494</v>
      </c>
      <c r="L765">
        <f t="shared" si="23"/>
        <v>38783452.999999993</v>
      </c>
    </row>
    <row r="766" spans="1:12" x14ac:dyDescent="0.25">
      <c r="A766" s="9">
        <v>0.44888450231481486</v>
      </c>
      <c r="B766">
        <v>31</v>
      </c>
      <c r="C766">
        <v>31</v>
      </c>
      <c r="D766">
        <v>89.6</v>
      </c>
      <c r="E766">
        <v>3549</v>
      </c>
      <c r="F766">
        <v>32</v>
      </c>
      <c r="G766">
        <v>3544</v>
      </c>
      <c r="H766">
        <v>3544</v>
      </c>
      <c r="I766">
        <v>156.30000000000001</v>
      </c>
      <c r="J766">
        <v>28</v>
      </c>
      <c r="K766">
        <f t="shared" si="22"/>
        <v>7803</v>
      </c>
      <c r="L766">
        <f t="shared" si="23"/>
        <v>38783621</v>
      </c>
    </row>
    <row r="767" spans="1:12" x14ac:dyDescent="0.25">
      <c r="A767" s="9">
        <v>0.44888624999999999</v>
      </c>
      <c r="B767">
        <v>31</v>
      </c>
      <c r="C767">
        <v>31</v>
      </c>
      <c r="D767">
        <v>89.6</v>
      </c>
      <c r="E767">
        <v>3550</v>
      </c>
      <c r="F767">
        <v>32</v>
      </c>
      <c r="G767">
        <v>3544</v>
      </c>
      <c r="H767">
        <v>3544</v>
      </c>
      <c r="I767">
        <v>155.30000000000001</v>
      </c>
      <c r="J767">
        <v>28</v>
      </c>
      <c r="K767">
        <f t="shared" si="22"/>
        <v>7954.0000000074506</v>
      </c>
      <c r="L767">
        <f t="shared" si="23"/>
        <v>38783772.000000007</v>
      </c>
    </row>
    <row r="770" spans="1:12" x14ac:dyDescent="0.25">
      <c r="A770" t="s">
        <v>406</v>
      </c>
    </row>
    <row r="771" spans="1:12" x14ac:dyDescent="0.25">
      <c r="A771" s="9">
        <v>0.44922900462962961</v>
      </c>
      <c r="B771">
        <v>0</v>
      </c>
      <c r="C771">
        <v>0</v>
      </c>
      <c r="D771">
        <v>89.9</v>
      </c>
      <c r="E771">
        <v>0</v>
      </c>
      <c r="F771">
        <v>34</v>
      </c>
      <c r="G771">
        <v>0</v>
      </c>
      <c r="H771">
        <v>0</v>
      </c>
      <c r="I771">
        <v>3.8</v>
      </c>
      <c r="J771">
        <v>28</v>
      </c>
      <c r="K771">
        <f>L771-38813386</f>
        <v>0</v>
      </c>
      <c r="L771">
        <f>A771*24*60*60*1000</f>
        <v>38813386</v>
      </c>
    </row>
    <row r="772" spans="1:12" x14ac:dyDescent="0.25">
      <c r="A772" s="9">
        <v>0.44922986111111113</v>
      </c>
      <c r="B772">
        <v>0</v>
      </c>
      <c r="C772">
        <v>0</v>
      </c>
      <c r="D772">
        <v>89.9</v>
      </c>
      <c r="E772">
        <v>0</v>
      </c>
      <c r="F772">
        <v>34</v>
      </c>
      <c r="G772">
        <v>0</v>
      </c>
      <c r="H772">
        <v>0</v>
      </c>
      <c r="I772">
        <v>3.1</v>
      </c>
      <c r="J772">
        <v>28</v>
      </c>
      <c r="K772">
        <f t="shared" ref="K772:K830" si="24">L772-38813386</f>
        <v>74</v>
      </c>
      <c r="L772">
        <f t="shared" ref="L772:L830" si="25">A772*24*60*60*1000</f>
        <v>38813460</v>
      </c>
    </row>
    <row r="773" spans="1:12" x14ac:dyDescent="0.25">
      <c r="A773" s="9">
        <v>0.44923079861111109</v>
      </c>
      <c r="B773">
        <v>0.1</v>
      </c>
      <c r="C773">
        <v>0.1</v>
      </c>
      <c r="D773">
        <v>89.9</v>
      </c>
      <c r="E773">
        <v>0</v>
      </c>
      <c r="F773">
        <v>34</v>
      </c>
      <c r="G773">
        <v>0</v>
      </c>
      <c r="H773">
        <v>0</v>
      </c>
      <c r="I773">
        <v>3.7</v>
      </c>
      <c r="J773">
        <v>28</v>
      </c>
      <c r="K773">
        <f t="shared" si="24"/>
        <v>155</v>
      </c>
      <c r="L773">
        <f t="shared" si="25"/>
        <v>38813541</v>
      </c>
    </row>
    <row r="774" spans="1:12" x14ac:dyDescent="0.25">
      <c r="A774" s="9">
        <v>0.44923258101851848</v>
      </c>
      <c r="B774">
        <v>0.1</v>
      </c>
      <c r="C774">
        <v>0.1</v>
      </c>
      <c r="D774">
        <v>89.9</v>
      </c>
      <c r="E774">
        <v>0</v>
      </c>
      <c r="F774">
        <v>34</v>
      </c>
      <c r="G774">
        <v>0</v>
      </c>
      <c r="H774">
        <v>0</v>
      </c>
      <c r="I774">
        <v>4</v>
      </c>
      <c r="J774">
        <v>28</v>
      </c>
      <c r="K774">
        <f t="shared" si="24"/>
        <v>309</v>
      </c>
      <c r="L774">
        <f t="shared" si="25"/>
        <v>38813695</v>
      </c>
    </row>
    <row r="775" spans="1:12" x14ac:dyDescent="0.25">
      <c r="A775" s="9">
        <v>0.44923461805555553</v>
      </c>
      <c r="B775">
        <v>0</v>
      </c>
      <c r="C775">
        <v>0.1</v>
      </c>
      <c r="D775">
        <v>89.9</v>
      </c>
      <c r="E775">
        <v>0</v>
      </c>
      <c r="F775">
        <v>34</v>
      </c>
      <c r="G775">
        <v>0</v>
      </c>
      <c r="H775">
        <v>0</v>
      </c>
      <c r="I775">
        <v>3.8</v>
      </c>
      <c r="J775">
        <v>28</v>
      </c>
      <c r="K775">
        <f t="shared" si="24"/>
        <v>485</v>
      </c>
      <c r="L775">
        <f t="shared" si="25"/>
        <v>38813871</v>
      </c>
    </row>
    <row r="776" spans="1:12" x14ac:dyDescent="0.25">
      <c r="A776" s="9">
        <v>0.44923660879629629</v>
      </c>
      <c r="B776">
        <v>0</v>
      </c>
      <c r="C776">
        <v>0</v>
      </c>
      <c r="D776">
        <v>89.9</v>
      </c>
      <c r="E776">
        <v>0</v>
      </c>
      <c r="F776">
        <v>34</v>
      </c>
      <c r="G776">
        <v>0</v>
      </c>
      <c r="H776">
        <v>0</v>
      </c>
      <c r="I776">
        <v>3.5</v>
      </c>
      <c r="J776">
        <v>28</v>
      </c>
      <c r="K776">
        <f t="shared" si="24"/>
        <v>657</v>
      </c>
      <c r="L776">
        <f t="shared" si="25"/>
        <v>38814043</v>
      </c>
    </row>
    <row r="777" spans="1:12" x14ac:dyDescent="0.25">
      <c r="A777" s="9">
        <v>0.44923848379629633</v>
      </c>
      <c r="B777">
        <v>0</v>
      </c>
      <c r="C777">
        <v>0</v>
      </c>
      <c r="D777">
        <v>89.9</v>
      </c>
      <c r="E777">
        <v>0</v>
      </c>
      <c r="F777">
        <v>34</v>
      </c>
      <c r="G777">
        <v>0</v>
      </c>
      <c r="H777">
        <v>0</v>
      </c>
      <c r="I777">
        <v>3.9</v>
      </c>
      <c r="J777">
        <v>28</v>
      </c>
      <c r="K777">
        <f t="shared" si="24"/>
        <v>819</v>
      </c>
      <c r="L777">
        <f t="shared" si="25"/>
        <v>38814205</v>
      </c>
    </row>
    <row r="778" spans="1:12" x14ac:dyDescent="0.25">
      <c r="A778" s="9">
        <v>0.44924053240740741</v>
      </c>
      <c r="B778">
        <v>0</v>
      </c>
      <c r="C778">
        <v>0</v>
      </c>
      <c r="D778">
        <v>89.9</v>
      </c>
      <c r="E778">
        <v>0</v>
      </c>
      <c r="F778">
        <v>34</v>
      </c>
      <c r="G778">
        <v>0</v>
      </c>
      <c r="H778">
        <v>0</v>
      </c>
      <c r="I778">
        <v>4.0999999999999996</v>
      </c>
      <c r="J778">
        <v>28</v>
      </c>
      <c r="K778">
        <f t="shared" si="24"/>
        <v>996.00000000745058</v>
      </c>
      <c r="L778">
        <f t="shared" si="25"/>
        <v>38814382.000000007</v>
      </c>
    </row>
    <row r="779" spans="1:12" x14ac:dyDescent="0.25">
      <c r="A779" s="9">
        <v>0.4492423148148148</v>
      </c>
      <c r="B779">
        <v>0.1</v>
      </c>
      <c r="C779">
        <v>0.1</v>
      </c>
      <c r="D779">
        <v>89.9</v>
      </c>
      <c r="E779">
        <v>0</v>
      </c>
      <c r="F779">
        <v>34</v>
      </c>
      <c r="G779">
        <v>0</v>
      </c>
      <c r="H779">
        <v>0</v>
      </c>
      <c r="I779">
        <v>4.5</v>
      </c>
      <c r="J779">
        <v>28</v>
      </c>
      <c r="K779">
        <f t="shared" si="24"/>
        <v>1149.9999999925494</v>
      </c>
      <c r="L779">
        <f t="shared" si="25"/>
        <v>38814535.999999993</v>
      </c>
    </row>
    <row r="780" spans="1:12" x14ac:dyDescent="0.25">
      <c r="A780" s="9">
        <v>0.44924398148148148</v>
      </c>
      <c r="B780">
        <v>0</v>
      </c>
      <c r="C780">
        <v>0</v>
      </c>
      <c r="D780">
        <v>89.9</v>
      </c>
      <c r="E780">
        <v>0</v>
      </c>
      <c r="F780">
        <v>34</v>
      </c>
      <c r="G780">
        <v>0</v>
      </c>
      <c r="H780">
        <v>0</v>
      </c>
      <c r="I780">
        <v>4.3</v>
      </c>
      <c r="J780">
        <v>28</v>
      </c>
      <c r="K780">
        <f t="shared" si="24"/>
        <v>1294</v>
      </c>
      <c r="L780">
        <f t="shared" si="25"/>
        <v>38814680</v>
      </c>
    </row>
    <row r="781" spans="1:12" x14ac:dyDescent="0.25">
      <c r="A781" s="9">
        <v>0.44924540509259264</v>
      </c>
      <c r="B781">
        <v>0.1</v>
      </c>
      <c r="C781">
        <v>0.1</v>
      </c>
      <c r="D781">
        <v>89.9</v>
      </c>
      <c r="E781">
        <v>0</v>
      </c>
      <c r="F781">
        <v>34</v>
      </c>
      <c r="G781">
        <v>0</v>
      </c>
      <c r="H781">
        <v>0</v>
      </c>
      <c r="I781">
        <v>3.7</v>
      </c>
      <c r="J781">
        <v>28</v>
      </c>
      <c r="K781">
        <f t="shared" si="24"/>
        <v>1417.0000000074506</v>
      </c>
      <c r="L781">
        <f t="shared" si="25"/>
        <v>38814803.000000007</v>
      </c>
    </row>
    <row r="782" spans="1:12" x14ac:dyDescent="0.25">
      <c r="A782" s="9">
        <v>0.44924615740740742</v>
      </c>
      <c r="B782">
        <v>0.1</v>
      </c>
      <c r="C782">
        <v>0.1</v>
      </c>
      <c r="D782">
        <v>89.9</v>
      </c>
      <c r="E782">
        <v>0</v>
      </c>
      <c r="F782">
        <v>34</v>
      </c>
      <c r="G782">
        <v>0</v>
      </c>
      <c r="H782">
        <v>0</v>
      </c>
      <c r="I782">
        <v>4.5</v>
      </c>
      <c r="J782">
        <v>28</v>
      </c>
      <c r="K782">
        <f t="shared" si="24"/>
        <v>1482</v>
      </c>
      <c r="L782">
        <f t="shared" si="25"/>
        <v>38814868</v>
      </c>
    </row>
    <row r="783" spans="1:12" x14ac:dyDescent="0.25">
      <c r="A783" s="9">
        <v>0.44924748842592593</v>
      </c>
      <c r="B783">
        <v>0</v>
      </c>
      <c r="C783">
        <v>0.1</v>
      </c>
      <c r="D783">
        <v>89.9</v>
      </c>
      <c r="E783">
        <v>0</v>
      </c>
      <c r="F783">
        <v>34</v>
      </c>
      <c r="G783">
        <v>0</v>
      </c>
      <c r="H783">
        <v>0</v>
      </c>
      <c r="I783">
        <v>5.0999999999999996</v>
      </c>
      <c r="J783">
        <v>28</v>
      </c>
      <c r="K783">
        <f t="shared" si="24"/>
        <v>1597</v>
      </c>
      <c r="L783">
        <f t="shared" si="25"/>
        <v>38814983</v>
      </c>
    </row>
    <row r="784" spans="1:12" x14ac:dyDescent="0.25">
      <c r="A784" s="9">
        <v>0.44924928240740741</v>
      </c>
      <c r="B784">
        <v>0</v>
      </c>
      <c r="C784">
        <v>0</v>
      </c>
      <c r="D784">
        <v>89.9</v>
      </c>
      <c r="E784">
        <v>0</v>
      </c>
      <c r="F784">
        <v>34</v>
      </c>
      <c r="G784">
        <v>0</v>
      </c>
      <c r="H784">
        <v>0</v>
      </c>
      <c r="I784">
        <v>4.4000000000000004</v>
      </c>
      <c r="J784">
        <v>28</v>
      </c>
      <c r="K784">
        <f t="shared" si="24"/>
        <v>1752</v>
      </c>
      <c r="L784">
        <f t="shared" si="25"/>
        <v>38815138</v>
      </c>
    </row>
    <row r="785" spans="1:13" x14ac:dyDescent="0.25">
      <c r="A785" s="9">
        <v>0.44925028935185191</v>
      </c>
      <c r="B785">
        <v>0.1</v>
      </c>
      <c r="C785">
        <v>0.1</v>
      </c>
      <c r="D785">
        <v>89.9</v>
      </c>
      <c r="E785">
        <v>0</v>
      </c>
      <c r="F785">
        <v>34</v>
      </c>
      <c r="G785">
        <v>0</v>
      </c>
      <c r="H785">
        <v>0</v>
      </c>
      <c r="I785">
        <v>4.5</v>
      </c>
      <c r="J785">
        <v>28</v>
      </c>
      <c r="K785">
        <f t="shared" si="24"/>
        <v>1839.0000000074506</v>
      </c>
      <c r="L785">
        <f t="shared" si="25"/>
        <v>38815225.000000007</v>
      </c>
    </row>
    <row r="786" spans="1:13" x14ac:dyDescent="0.25">
      <c r="A786" s="9">
        <v>0.44925197916666665</v>
      </c>
      <c r="B786">
        <v>0</v>
      </c>
      <c r="C786">
        <v>0.1</v>
      </c>
      <c r="D786">
        <v>89.9</v>
      </c>
      <c r="E786">
        <v>0</v>
      </c>
      <c r="F786">
        <v>34</v>
      </c>
      <c r="G786">
        <v>0</v>
      </c>
      <c r="H786">
        <v>0</v>
      </c>
      <c r="I786">
        <v>4.4000000000000004</v>
      </c>
      <c r="J786">
        <v>28</v>
      </c>
      <c r="K786">
        <f t="shared" si="24"/>
        <v>1985</v>
      </c>
      <c r="L786">
        <f t="shared" si="25"/>
        <v>38815371</v>
      </c>
    </row>
    <row r="787" spans="1:13" x14ac:dyDescent="0.25">
      <c r="A787" s="9">
        <v>0.44925405092592591</v>
      </c>
      <c r="B787">
        <v>0</v>
      </c>
      <c r="C787">
        <v>0.1</v>
      </c>
      <c r="D787">
        <v>89.9</v>
      </c>
      <c r="E787">
        <v>0</v>
      </c>
      <c r="F787">
        <v>34</v>
      </c>
      <c r="G787">
        <v>0</v>
      </c>
      <c r="H787">
        <v>0</v>
      </c>
      <c r="I787">
        <v>4</v>
      </c>
      <c r="J787">
        <v>28</v>
      </c>
      <c r="K787">
        <f t="shared" si="24"/>
        <v>2163.9999999925494</v>
      </c>
      <c r="L787">
        <f t="shared" si="25"/>
        <v>38815549.999999993</v>
      </c>
    </row>
    <row r="788" spans="1:13" x14ac:dyDescent="0.25">
      <c r="A788" s="9">
        <v>0.44925605324074075</v>
      </c>
      <c r="B788">
        <v>0</v>
      </c>
      <c r="C788">
        <v>0</v>
      </c>
      <c r="D788">
        <v>89.9</v>
      </c>
      <c r="E788">
        <v>0</v>
      </c>
      <c r="F788">
        <v>34</v>
      </c>
      <c r="G788">
        <v>0</v>
      </c>
      <c r="H788">
        <v>0</v>
      </c>
      <c r="I788">
        <v>4.0999999999999996</v>
      </c>
      <c r="J788">
        <v>28</v>
      </c>
      <c r="K788">
        <f t="shared" si="24"/>
        <v>2337</v>
      </c>
      <c r="L788">
        <f t="shared" si="25"/>
        <v>38815723</v>
      </c>
    </row>
    <row r="789" spans="1:13" x14ac:dyDescent="0.25">
      <c r="A789" s="9">
        <v>0.44925818287037034</v>
      </c>
      <c r="B789">
        <v>0</v>
      </c>
      <c r="C789">
        <v>0.1</v>
      </c>
      <c r="D789">
        <v>89.9</v>
      </c>
      <c r="E789">
        <v>0</v>
      </c>
      <c r="F789">
        <v>34</v>
      </c>
      <c r="G789">
        <v>0</v>
      </c>
      <c r="H789">
        <v>0</v>
      </c>
      <c r="I789">
        <v>4.9000000000000004</v>
      </c>
      <c r="J789">
        <v>28</v>
      </c>
      <c r="K789">
        <f t="shared" si="24"/>
        <v>2521</v>
      </c>
      <c r="L789">
        <f t="shared" si="25"/>
        <v>38815907</v>
      </c>
    </row>
    <row r="790" spans="1:13" x14ac:dyDescent="0.25">
      <c r="A790" s="9">
        <v>0.44925997685185187</v>
      </c>
      <c r="B790">
        <v>0</v>
      </c>
      <c r="C790">
        <v>0</v>
      </c>
      <c r="D790">
        <v>89.9</v>
      </c>
      <c r="E790">
        <v>0</v>
      </c>
      <c r="F790">
        <v>34</v>
      </c>
      <c r="G790">
        <v>0</v>
      </c>
      <c r="H790">
        <v>0</v>
      </c>
      <c r="I790">
        <v>4.7</v>
      </c>
      <c r="J790">
        <v>28</v>
      </c>
      <c r="K790">
        <f t="shared" si="24"/>
        <v>2676</v>
      </c>
      <c r="L790">
        <f t="shared" si="25"/>
        <v>38816062</v>
      </c>
    </row>
    <row r="791" spans="1:13" x14ac:dyDescent="0.25">
      <c r="A791" s="9">
        <v>0.44926134259259259</v>
      </c>
      <c r="B791">
        <v>0</v>
      </c>
      <c r="C791">
        <v>0</v>
      </c>
      <c r="D791">
        <v>89.9</v>
      </c>
      <c r="E791">
        <v>0</v>
      </c>
      <c r="F791">
        <v>34</v>
      </c>
      <c r="G791">
        <v>0</v>
      </c>
      <c r="H791">
        <v>0</v>
      </c>
      <c r="I791">
        <v>3.8</v>
      </c>
      <c r="J791">
        <v>28</v>
      </c>
      <c r="K791">
        <f t="shared" si="24"/>
        <v>2794</v>
      </c>
      <c r="L791">
        <f t="shared" si="25"/>
        <v>38816180</v>
      </c>
    </row>
    <row r="792" spans="1:13" x14ac:dyDescent="0.25">
      <c r="A792" s="9">
        <v>0.44926310185185186</v>
      </c>
      <c r="B792">
        <v>0</v>
      </c>
      <c r="C792">
        <v>0</v>
      </c>
      <c r="D792">
        <v>89.9</v>
      </c>
      <c r="E792">
        <v>0</v>
      </c>
      <c r="F792">
        <v>34</v>
      </c>
      <c r="G792">
        <v>0</v>
      </c>
      <c r="H792">
        <v>0</v>
      </c>
      <c r="I792">
        <v>4.0999999999999996</v>
      </c>
      <c r="J792">
        <v>28</v>
      </c>
      <c r="K792">
        <f t="shared" si="24"/>
        <v>2946</v>
      </c>
      <c r="L792">
        <f t="shared" si="25"/>
        <v>38816332</v>
      </c>
    </row>
    <row r="793" spans="1:13" x14ac:dyDescent="0.25">
      <c r="A793" s="9">
        <v>0.44926489583333334</v>
      </c>
      <c r="B793">
        <v>0</v>
      </c>
      <c r="C793">
        <v>0.1</v>
      </c>
      <c r="D793">
        <v>89.9</v>
      </c>
      <c r="E793">
        <v>0</v>
      </c>
      <c r="F793">
        <v>34</v>
      </c>
      <c r="G793">
        <v>0</v>
      </c>
      <c r="H793">
        <v>0</v>
      </c>
      <c r="I793">
        <v>4.2</v>
      </c>
      <c r="J793">
        <v>28</v>
      </c>
      <c r="K793">
        <f t="shared" si="24"/>
        <v>3101</v>
      </c>
      <c r="L793">
        <f t="shared" si="25"/>
        <v>38816487</v>
      </c>
    </row>
    <row r="794" spans="1:13" x14ac:dyDescent="0.25">
      <c r="A794" s="9">
        <v>0.44926673611111112</v>
      </c>
      <c r="B794">
        <v>30.3</v>
      </c>
      <c r="C794">
        <v>31</v>
      </c>
      <c r="D794">
        <v>89.9</v>
      </c>
      <c r="E794">
        <v>0</v>
      </c>
      <c r="F794">
        <v>34</v>
      </c>
      <c r="G794">
        <v>0</v>
      </c>
      <c r="H794">
        <v>0</v>
      </c>
      <c r="I794">
        <v>31.9</v>
      </c>
      <c r="J794">
        <v>28</v>
      </c>
      <c r="K794">
        <f t="shared" si="24"/>
        <v>3260</v>
      </c>
      <c r="L794">
        <f t="shared" si="25"/>
        <v>38816646</v>
      </c>
      <c r="M794">
        <v>0</v>
      </c>
    </row>
    <row r="795" spans="1:13" x14ac:dyDescent="0.25">
      <c r="A795" s="9">
        <v>0.44926859953703707</v>
      </c>
      <c r="B795">
        <v>31</v>
      </c>
      <c r="C795">
        <v>31</v>
      </c>
      <c r="D795">
        <v>89.7</v>
      </c>
      <c r="E795">
        <v>8</v>
      </c>
      <c r="F795">
        <v>34</v>
      </c>
      <c r="G795">
        <v>131</v>
      </c>
      <c r="H795">
        <v>146</v>
      </c>
      <c r="I795">
        <v>149.69999999999999</v>
      </c>
      <c r="J795">
        <v>28</v>
      </c>
      <c r="K795">
        <f t="shared" si="24"/>
        <v>3421</v>
      </c>
      <c r="L795">
        <f t="shared" si="25"/>
        <v>38816807</v>
      </c>
      <c r="M795">
        <f>(K795-K794)/1000</f>
        <v>0.161</v>
      </c>
    </row>
    <row r="796" spans="1:13" x14ac:dyDescent="0.25">
      <c r="A796" s="9">
        <v>0.44927056712962959</v>
      </c>
      <c r="B796">
        <v>31</v>
      </c>
      <c r="C796">
        <v>31</v>
      </c>
      <c r="D796">
        <v>89.7</v>
      </c>
      <c r="E796">
        <v>215</v>
      </c>
      <c r="F796">
        <v>34</v>
      </c>
      <c r="G796">
        <v>834</v>
      </c>
      <c r="H796">
        <v>834</v>
      </c>
      <c r="I796">
        <v>171.8</v>
      </c>
      <c r="J796">
        <v>28</v>
      </c>
      <c r="K796">
        <f t="shared" si="24"/>
        <v>3591</v>
      </c>
      <c r="L796">
        <f t="shared" si="25"/>
        <v>38816977</v>
      </c>
      <c r="M796">
        <f>(K796-K794)/1000</f>
        <v>0.33100000000000002</v>
      </c>
    </row>
    <row r="797" spans="1:13" x14ac:dyDescent="0.25">
      <c r="A797" s="9">
        <v>0.44927239583333334</v>
      </c>
      <c r="B797">
        <v>31</v>
      </c>
      <c r="C797">
        <v>31</v>
      </c>
      <c r="D797">
        <v>89.7</v>
      </c>
      <c r="E797">
        <v>523</v>
      </c>
      <c r="F797">
        <v>34</v>
      </c>
      <c r="G797">
        <v>1538</v>
      </c>
      <c r="H797">
        <v>1552</v>
      </c>
      <c r="I797">
        <v>159.19999999999999</v>
      </c>
      <c r="J797">
        <v>28</v>
      </c>
      <c r="K797">
        <f t="shared" si="24"/>
        <v>3749</v>
      </c>
      <c r="L797">
        <f t="shared" si="25"/>
        <v>38817135</v>
      </c>
      <c r="M797">
        <f>(K797-K794)/1000</f>
        <v>0.48899999999999999</v>
      </c>
    </row>
    <row r="798" spans="1:13" x14ac:dyDescent="0.25">
      <c r="A798" s="9">
        <v>0.44927387731481483</v>
      </c>
      <c r="B798">
        <v>31</v>
      </c>
      <c r="C798">
        <v>31</v>
      </c>
      <c r="D798">
        <v>89.7</v>
      </c>
      <c r="E798">
        <v>906</v>
      </c>
      <c r="F798">
        <v>34</v>
      </c>
      <c r="G798">
        <v>2036</v>
      </c>
      <c r="H798">
        <v>2036</v>
      </c>
      <c r="I798">
        <v>156</v>
      </c>
      <c r="J798">
        <v>28</v>
      </c>
      <c r="K798">
        <f t="shared" si="24"/>
        <v>3877</v>
      </c>
      <c r="L798">
        <f t="shared" si="25"/>
        <v>38817263</v>
      </c>
      <c r="M798">
        <f>(K798-K794)/1000</f>
        <v>0.61699999999999999</v>
      </c>
    </row>
    <row r="799" spans="1:13" x14ac:dyDescent="0.25">
      <c r="A799" s="9">
        <v>0.44927530092592588</v>
      </c>
      <c r="B799">
        <v>31</v>
      </c>
      <c r="C799">
        <v>31</v>
      </c>
      <c r="D799">
        <v>89.4</v>
      </c>
      <c r="E799">
        <v>1308</v>
      </c>
      <c r="F799">
        <v>34</v>
      </c>
      <c r="G799">
        <v>2387</v>
      </c>
      <c r="H799">
        <v>2373</v>
      </c>
      <c r="I799">
        <v>155.1</v>
      </c>
      <c r="J799">
        <v>28</v>
      </c>
      <c r="K799">
        <f t="shared" si="24"/>
        <v>4000</v>
      </c>
      <c r="L799">
        <f t="shared" si="25"/>
        <v>38817386</v>
      </c>
      <c r="M799">
        <f>(K799-K794)/1000</f>
        <v>0.74</v>
      </c>
    </row>
    <row r="800" spans="1:13" x14ac:dyDescent="0.25">
      <c r="A800" s="9">
        <v>0.44927664351851854</v>
      </c>
      <c r="B800">
        <v>31</v>
      </c>
      <c r="C800">
        <v>31</v>
      </c>
      <c r="D800">
        <v>89.6</v>
      </c>
      <c r="E800">
        <v>1680</v>
      </c>
      <c r="F800">
        <v>34</v>
      </c>
      <c r="G800">
        <v>2622</v>
      </c>
      <c r="H800">
        <v>2622</v>
      </c>
      <c r="I800">
        <v>155.19999999999999</v>
      </c>
      <c r="J800">
        <v>28</v>
      </c>
      <c r="K800">
        <f t="shared" si="24"/>
        <v>4116.0000000074506</v>
      </c>
      <c r="L800">
        <f t="shared" si="25"/>
        <v>38817502.000000007</v>
      </c>
      <c r="M800">
        <f>(K800-K794)/1000</f>
        <v>0.85600000000745058</v>
      </c>
    </row>
    <row r="801" spans="1:13" x14ac:dyDescent="0.25">
      <c r="A801" s="9">
        <v>0.44927844907407405</v>
      </c>
      <c r="B801">
        <v>31</v>
      </c>
      <c r="C801">
        <v>31</v>
      </c>
      <c r="D801">
        <v>89.6</v>
      </c>
      <c r="E801">
        <v>2071</v>
      </c>
      <c r="F801">
        <v>34</v>
      </c>
      <c r="G801">
        <v>2768</v>
      </c>
      <c r="H801">
        <v>2812</v>
      </c>
      <c r="I801">
        <v>154.4</v>
      </c>
      <c r="J801">
        <v>28</v>
      </c>
      <c r="K801">
        <f t="shared" si="24"/>
        <v>4271.9999999925494</v>
      </c>
      <c r="L801">
        <f t="shared" si="25"/>
        <v>38817657.999999993</v>
      </c>
      <c r="M801">
        <f>(K801-K794)/1000</f>
        <v>1.0119999999925495</v>
      </c>
    </row>
    <row r="802" spans="1:13" x14ac:dyDescent="0.25">
      <c r="A802" s="9">
        <v>0.44928037037037033</v>
      </c>
      <c r="B802">
        <v>31</v>
      </c>
      <c r="C802">
        <v>31</v>
      </c>
      <c r="D802">
        <v>89.6</v>
      </c>
      <c r="E802">
        <v>2370</v>
      </c>
      <c r="F802">
        <v>34</v>
      </c>
      <c r="G802">
        <v>2915</v>
      </c>
      <c r="H802">
        <v>2915</v>
      </c>
      <c r="I802">
        <v>154.9</v>
      </c>
      <c r="J802">
        <v>28</v>
      </c>
      <c r="K802">
        <f t="shared" si="24"/>
        <v>4437.9999999925494</v>
      </c>
      <c r="L802">
        <f t="shared" si="25"/>
        <v>38817823.999999993</v>
      </c>
      <c r="M802">
        <f>(K802-K794)/1000</f>
        <v>1.1779999999925495</v>
      </c>
    </row>
    <row r="803" spans="1:13" x14ac:dyDescent="0.25">
      <c r="A803" s="9">
        <v>0.44928215277777778</v>
      </c>
      <c r="B803">
        <v>31</v>
      </c>
      <c r="C803">
        <v>31</v>
      </c>
      <c r="D803">
        <v>89.6</v>
      </c>
      <c r="E803">
        <v>2587</v>
      </c>
      <c r="F803">
        <v>34</v>
      </c>
      <c r="G803">
        <v>2958</v>
      </c>
      <c r="H803">
        <v>2973</v>
      </c>
      <c r="I803">
        <v>153.1</v>
      </c>
      <c r="J803">
        <v>28</v>
      </c>
      <c r="K803">
        <f t="shared" si="24"/>
        <v>4592</v>
      </c>
      <c r="L803">
        <f t="shared" si="25"/>
        <v>38817978</v>
      </c>
      <c r="M803">
        <f>(K803-K794)/1000</f>
        <v>1.3320000000000001</v>
      </c>
    </row>
    <row r="804" spans="1:13" x14ac:dyDescent="0.25">
      <c r="A804" s="9">
        <v>0.44928406250000003</v>
      </c>
      <c r="B804">
        <v>31</v>
      </c>
      <c r="C804">
        <v>31</v>
      </c>
      <c r="D804">
        <v>89.6</v>
      </c>
      <c r="E804">
        <v>2739</v>
      </c>
      <c r="F804">
        <v>34</v>
      </c>
      <c r="G804">
        <v>3002</v>
      </c>
      <c r="H804">
        <v>3002</v>
      </c>
      <c r="I804">
        <v>154.69999999999999</v>
      </c>
      <c r="J804">
        <v>28</v>
      </c>
      <c r="K804">
        <f t="shared" si="24"/>
        <v>4757</v>
      </c>
      <c r="L804">
        <f t="shared" si="25"/>
        <v>38818143</v>
      </c>
    </row>
    <row r="805" spans="1:13" x14ac:dyDescent="0.25">
      <c r="A805" s="9">
        <v>0.44928603009259255</v>
      </c>
      <c r="B805">
        <v>31</v>
      </c>
      <c r="C805">
        <v>31</v>
      </c>
      <c r="D805">
        <v>89.4</v>
      </c>
      <c r="E805">
        <v>2843</v>
      </c>
      <c r="F805">
        <v>34</v>
      </c>
      <c r="G805">
        <v>3017</v>
      </c>
      <c r="H805">
        <v>3017</v>
      </c>
      <c r="I805">
        <v>153.30000000000001</v>
      </c>
      <c r="J805">
        <v>28</v>
      </c>
      <c r="K805">
        <f t="shared" si="24"/>
        <v>4926.9999999925494</v>
      </c>
      <c r="L805">
        <f t="shared" si="25"/>
        <v>38818312.999999993</v>
      </c>
    </row>
    <row r="806" spans="1:13" x14ac:dyDescent="0.25">
      <c r="A806" s="9">
        <v>0.44928780092592596</v>
      </c>
      <c r="B806">
        <v>31</v>
      </c>
      <c r="C806">
        <v>31</v>
      </c>
      <c r="D806">
        <v>89.6</v>
      </c>
      <c r="E806">
        <v>2912</v>
      </c>
      <c r="F806">
        <v>34</v>
      </c>
      <c r="G806">
        <v>3032</v>
      </c>
      <c r="H806">
        <v>3032</v>
      </c>
      <c r="I806">
        <v>155</v>
      </c>
      <c r="J806">
        <v>28</v>
      </c>
      <c r="K806">
        <f t="shared" si="24"/>
        <v>5080</v>
      </c>
      <c r="L806">
        <f t="shared" si="25"/>
        <v>38818466</v>
      </c>
    </row>
    <row r="807" spans="1:13" x14ac:dyDescent="0.25">
      <c r="A807" s="9">
        <v>0.44928946759259264</v>
      </c>
      <c r="B807">
        <v>31</v>
      </c>
      <c r="C807">
        <v>31</v>
      </c>
      <c r="D807">
        <v>89.6</v>
      </c>
      <c r="E807">
        <v>2957</v>
      </c>
      <c r="F807">
        <v>34</v>
      </c>
      <c r="G807">
        <v>3032</v>
      </c>
      <c r="H807">
        <v>3032</v>
      </c>
      <c r="I807">
        <v>156.69999999999999</v>
      </c>
      <c r="J807">
        <v>28</v>
      </c>
      <c r="K807">
        <f t="shared" si="24"/>
        <v>5224</v>
      </c>
      <c r="L807">
        <f t="shared" si="25"/>
        <v>38818610</v>
      </c>
    </row>
    <row r="808" spans="1:13" x14ac:dyDescent="0.25">
      <c r="A808" s="9">
        <v>0.44929089120370369</v>
      </c>
      <c r="B808">
        <v>31</v>
      </c>
      <c r="C808">
        <v>31</v>
      </c>
      <c r="D808">
        <v>89.6</v>
      </c>
      <c r="E808">
        <v>2976</v>
      </c>
      <c r="F808">
        <v>34</v>
      </c>
      <c r="G808">
        <v>3032</v>
      </c>
      <c r="H808">
        <v>3032</v>
      </c>
      <c r="I808">
        <v>155.69999999999999</v>
      </c>
      <c r="J808">
        <v>28</v>
      </c>
      <c r="K808">
        <f t="shared" si="24"/>
        <v>5347</v>
      </c>
      <c r="L808">
        <f t="shared" si="25"/>
        <v>38818733</v>
      </c>
    </row>
    <row r="809" spans="1:13" x14ac:dyDescent="0.25">
      <c r="A809" s="9">
        <v>0.44929260416666666</v>
      </c>
      <c r="B809">
        <v>31</v>
      </c>
      <c r="C809">
        <v>31</v>
      </c>
      <c r="D809">
        <v>89.4</v>
      </c>
      <c r="E809">
        <v>2999</v>
      </c>
      <c r="F809">
        <v>34</v>
      </c>
      <c r="G809">
        <v>3032</v>
      </c>
      <c r="H809">
        <v>3046</v>
      </c>
      <c r="I809">
        <v>157.1</v>
      </c>
      <c r="J809">
        <v>28</v>
      </c>
      <c r="K809">
        <f t="shared" si="24"/>
        <v>5495</v>
      </c>
      <c r="L809">
        <f t="shared" si="25"/>
        <v>38818881</v>
      </c>
    </row>
    <row r="810" spans="1:13" x14ac:dyDescent="0.25">
      <c r="A810" s="9">
        <v>0.44929465277777775</v>
      </c>
      <c r="B810">
        <v>31</v>
      </c>
      <c r="C810">
        <v>31</v>
      </c>
      <c r="D810">
        <v>89.6</v>
      </c>
      <c r="E810">
        <v>3015</v>
      </c>
      <c r="F810">
        <v>34</v>
      </c>
      <c r="G810">
        <v>3017</v>
      </c>
      <c r="H810">
        <v>3032</v>
      </c>
      <c r="I810">
        <v>157.1</v>
      </c>
      <c r="J810">
        <v>28</v>
      </c>
      <c r="K810">
        <f t="shared" si="24"/>
        <v>5672</v>
      </c>
      <c r="L810">
        <f t="shared" si="25"/>
        <v>38819058</v>
      </c>
    </row>
    <row r="811" spans="1:13" x14ac:dyDescent="0.25">
      <c r="A811" s="9">
        <v>0.44929649305555558</v>
      </c>
      <c r="B811">
        <v>31</v>
      </c>
      <c r="C811">
        <v>31</v>
      </c>
      <c r="D811">
        <v>89.6</v>
      </c>
      <c r="E811">
        <v>3021</v>
      </c>
      <c r="F811">
        <v>34</v>
      </c>
      <c r="G811">
        <v>3017</v>
      </c>
      <c r="H811">
        <v>3032</v>
      </c>
      <c r="I811">
        <v>155.80000000000001</v>
      </c>
      <c r="J811">
        <v>28</v>
      </c>
      <c r="K811">
        <f t="shared" si="24"/>
        <v>5831</v>
      </c>
      <c r="L811">
        <f t="shared" si="25"/>
        <v>38819217</v>
      </c>
    </row>
    <row r="812" spans="1:13" x14ac:dyDescent="0.25">
      <c r="A812" s="9">
        <v>0.44929868055555561</v>
      </c>
      <c r="B812">
        <v>31</v>
      </c>
      <c r="C812">
        <v>31</v>
      </c>
      <c r="D812">
        <v>89.4</v>
      </c>
      <c r="E812">
        <v>3025</v>
      </c>
      <c r="F812">
        <v>34</v>
      </c>
      <c r="G812">
        <v>3032</v>
      </c>
      <c r="H812">
        <v>3032</v>
      </c>
      <c r="I812">
        <v>156.4</v>
      </c>
      <c r="J812">
        <v>28</v>
      </c>
      <c r="K812">
        <f t="shared" si="24"/>
        <v>6020</v>
      </c>
      <c r="L812">
        <f t="shared" si="25"/>
        <v>38819406</v>
      </c>
    </row>
    <row r="813" spans="1:13" x14ac:dyDescent="0.25">
      <c r="A813" s="9">
        <v>0.44930062500000001</v>
      </c>
      <c r="B813">
        <v>31</v>
      </c>
      <c r="C813">
        <v>31</v>
      </c>
      <c r="D813">
        <v>89.6</v>
      </c>
      <c r="E813">
        <v>3028</v>
      </c>
      <c r="F813">
        <v>34</v>
      </c>
      <c r="G813">
        <v>3017</v>
      </c>
      <c r="H813">
        <v>3032</v>
      </c>
      <c r="I813">
        <v>155.80000000000001</v>
      </c>
      <c r="J813">
        <v>28</v>
      </c>
      <c r="K813">
        <f t="shared" si="24"/>
        <v>6188</v>
      </c>
      <c r="L813">
        <f t="shared" si="25"/>
        <v>38819574</v>
      </c>
    </row>
    <row r="814" spans="1:13" x14ac:dyDescent="0.25">
      <c r="A814" s="9">
        <v>0.44930251157407408</v>
      </c>
      <c r="B814">
        <v>31</v>
      </c>
      <c r="C814">
        <v>31</v>
      </c>
      <c r="D814">
        <v>89.4</v>
      </c>
      <c r="E814">
        <v>3029</v>
      </c>
      <c r="F814">
        <v>34</v>
      </c>
      <c r="G814">
        <v>3032</v>
      </c>
      <c r="H814">
        <v>3017</v>
      </c>
      <c r="I814">
        <v>158.69999999999999</v>
      </c>
      <c r="J814">
        <v>28</v>
      </c>
      <c r="K814">
        <f t="shared" si="24"/>
        <v>6351</v>
      </c>
      <c r="L814">
        <f t="shared" si="25"/>
        <v>38819737</v>
      </c>
    </row>
    <row r="815" spans="1:13" x14ac:dyDescent="0.25">
      <c r="A815" s="9">
        <v>0.44930407407407408</v>
      </c>
      <c r="B815">
        <v>31</v>
      </c>
      <c r="C815">
        <v>31</v>
      </c>
      <c r="D815">
        <v>89.4</v>
      </c>
      <c r="E815">
        <v>3029</v>
      </c>
      <c r="F815">
        <v>34</v>
      </c>
      <c r="G815">
        <v>3032</v>
      </c>
      <c r="H815">
        <v>3017</v>
      </c>
      <c r="I815">
        <v>158.1</v>
      </c>
      <c r="J815">
        <v>28</v>
      </c>
      <c r="K815">
        <f t="shared" si="24"/>
        <v>6485.9999999925494</v>
      </c>
      <c r="L815">
        <f t="shared" si="25"/>
        <v>38819871.999999993</v>
      </c>
    </row>
    <row r="816" spans="1:13" x14ac:dyDescent="0.25">
      <c r="A816" s="9">
        <v>0.44930533564814817</v>
      </c>
      <c r="B816">
        <v>31</v>
      </c>
      <c r="C816">
        <v>31</v>
      </c>
      <c r="D816">
        <v>89.4</v>
      </c>
      <c r="E816">
        <v>3027</v>
      </c>
      <c r="F816">
        <v>34</v>
      </c>
      <c r="G816">
        <v>3017</v>
      </c>
      <c r="H816">
        <v>3017</v>
      </c>
      <c r="I816">
        <v>157.69999999999999</v>
      </c>
      <c r="J816">
        <v>28</v>
      </c>
      <c r="K816">
        <f t="shared" si="24"/>
        <v>6595</v>
      </c>
      <c r="L816">
        <f t="shared" si="25"/>
        <v>38819981</v>
      </c>
    </row>
    <row r="817" spans="1:12" x14ac:dyDescent="0.25">
      <c r="A817" s="9">
        <v>0.44930598379629627</v>
      </c>
      <c r="B817">
        <v>31</v>
      </c>
      <c r="C817">
        <v>31</v>
      </c>
      <c r="D817">
        <v>89.4</v>
      </c>
      <c r="E817">
        <v>3027</v>
      </c>
      <c r="F817">
        <v>34</v>
      </c>
      <c r="G817">
        <v>3032</v>
      </c>
      <c r="H817">
        <v>3032</v>
      </c>
      <c r="I817">
        <v>156.6</v>
      </c>
      <c r="J817">
        <v>28</v>
      </c>
      <c r="K817">
        <f t="shared" si="24"/>
        <v>6651</v>
      </c>
      <c r="L817">
        <f t="shared" si="25"/>
        <v>38820037</v>
      </c>
    </row>
    <row r="818" spans="1:12" x14ac:dyDescent="0.25">
      <c r="A818" s="9">
        <v>0.44930714120370369</v>
      </c>
      <c r="B818">
        <v>31</v>
      </c>
      <c r="C818">
        <v>31</v>
      </c>
      <c r="D818">
        <v>89.6</v>
      </c>
      <c r="E818">
        <v>3025</v>
      </c>
      <c r="F818">
        <v>34</v>
      </c>
      <c r="G818">
        <v>3032</v>
      </c>
      <c r="H818">
        <v>3017</v>
      </c>
      <c r="I818">
        <v>154.80000000000001</v>
      </c>
      <c r="J818">
        <v>28</v>
      </c>
      <c r="K818">
        <f t="shared" si="24"/>
        <v>6750.9999999925494</v>
      </c>
      <c r="L818">
        <f t="shared" si="25"/>
        <v>38820136.999999993</v>
      </c>
    </row>
    <row r="819" spans="1:12" x14ac:dyDescent="0.25">
      <c r="A819" s="9">
        <v>0.44930876157407407</v>
      </c>
      <c r="B819">
        <v>31</v>
      </c>
      <c r="C819">
        <v>31</v>
      </c>
      <c r="D819">
        <v>89.4</v>
      </c>
      <c r="E819">
        <v>3024</v>
      </c>
      <c r="F819">
        <v>34</v>
      </c>
      <c r="G819">
        <v>3017</v>
      </c>
      <c r="H819">
        <v>3017</v>
      </c>
      <c r="I819">
        <v>156.30000000000001</v>
      </c>
      <c r="J819">
        <v>28</v>
      </c>
      <c r="K819">
        <f t="shared" si="24"/>
        <v>6890.9999999925494</v>
      </c>
      <c r="L819">
        <f t="shared" si="25"/>
        <v>38820276.999999993</v>
      </c>
    </row>
    <row r="820" spans="1:12" x14ac:dyDescent="0.25">
      <c r="A820" s="9">
        <v>0.44931068287037035</v>
      </c>
      <c r="B820">
        <v>31</v>
      </c>
      <c r="C820">
        <v>31</v>
      </c>
      <c r="D820">
        <v>89.6</v>
      </c>
      <c r="E820">
        <v>3023</v>
      </c>
      <c r="F820">
        <v>34</v>
      </c>
      <c r="G820">
        <v>3002</v>
      </c>
      <c r="H820">
        <v>3017</v>
      </c>
      <c r="I820">
        <v>153.19999999999999</v>
      </c>
      <c r="J820">
        <v>28</v>
      </c>
      <c r="K820">
        <f t="shared" si="24"/>
        <v>7057</v>
      </c>
      <c r="L820">
        <f t="shared" si="25"/>
        <v>38820443</v>
      </c>
    </row>
    <row r="821" spans="1:12" x14ac:dyDescent="0.25">
      <c r="A821" s="9">
        <v>0.44931262731481486</v>
      </c>
      <c r="B821">
        <v>31</v>
      </c>
      <c r="C821">
        <v>31</v>
      </c>
      <c r="D821">
        <v>89.7</v>
      </c>
      <c r="E821">
        <v>3021</v>
      </c>
      <c r="F821">
        <v>34</v>
      </c>
      <c r="G821">
        <v>3017</v>
      </c>
      <c r="H821">
        <v>3002</v>
      </c>
      <c r="I821">
        <v>153.30000000000001</v>
      </c>
      <c r="J821">
        <v>28</v>
      </c>
      <c r="K821">
        <f t="shared" si="24"/>
        <v>7225</v>
      </c>
      <c r="L821">
        <f t="shared" si="25"/>
        <v>38820611</v>
      </c>
    </row>
    <row r="822" spans="1:12" x14ac:dyDescent="0.25">
      <c r="A822" s="9">
        <v>0.44931452546296297</v>
      </c>
      <c r="B822">
        <v>31</v>
      </c>
      <c r="C822">
        <v>31</v>
      </c>
      <c r="D822">
        <v>89.4</v>
      </c>
      <c r="E822">
        <v>3020</v>
      </c>
      <c r="F822">
        <v>34</v>
      </c>
      <c r="G822">
        <v>3017</v>
      </c>
      <c r="H822">
        <v>3017</v>
      </c>
      <c r="I822">
        <v>154.69999999999999</v>
      </c>
      <c r="J822">
        <v>28</v>
      </c>
      <c r="K822">
        <f t="shared" si="24"/>
        <v>7389</v>
      </c>
      <c r="L822">
        <f t="shared" si="25"/>
        <v>38820775</v>
      </c>
    </row>
    <row r="823" spans="1:12" x14ac:dyDescent="0.25">
      <c r="A823" s="9">
        <v>0.44931640046296301</v>
      </c>
      <c r="B823">
        <v>31</v>
      </c>
      <c r="C823">
        <v>31</v>
      </c>
      <c r="D823">
        <v>89.7</v>
      </c>
      <c r="E823">
        <v>3020</v>
      </c>
      <c r="F823">
        <v>34</v>
      </c>
      <c r="G823">
        <v>3032</v>
      </c>
      <c r="H823">
        <v>3017</v>
      </c>
      <c r="I823">
        <v>155.4</v>
      </c>
      <c r="J823">
        <v>28</v>
      </c>
      <c r="K823">
        <f t="shared" si="24"/>
        <v>7551</v>
      </c>
      <c r="L823">
        <f t="shared" si="25"/>
        <v>38820937</v>
      </c>
    </row>
    <row r="824" spans="1:12" x14ac:dyDescent="0.25">
      <c r="A824" s="9">
        <v>0.44931827546296299</v>
      </c>
      <c r="B824">
        <v>31</v>
      </c>
      <c r="C824">
        <v>31</v>
      </c>
      <c r="D824">
        <v>89.7</v>
      </c>
      <c r="E824">
        <v>3019</v>
      </c>
      <c r="F824">
        <v>34</v>
      </c>
      <c r="G824">
        <v>3017</v>
      </c>
      <c r="H824">
        <v>3017</v>
      </c>
      <c r="I824">
        <v>156.80000000000001</v>
      </c>
      <c r="J824">
        <v>28</v>
      </c>
      <c r="K824">
        <f t="shared" si="24"/>
        <v>7713</v>
      </c>
      <c r="L824">
        <f t="shared" si="25"/>
        <v>38821099</v>
      </c>
    </row>
    <row r="825" spans="1:12" x14ac:dyDescent="0.25">
      <c r="A825" s="9">
        <v>0.44931979166666669</v>
      </c>
      <c r="B825">
        <v>31</v>
      </c>
      <c r="C825">
        <v>31</v>
      </c>
      <c r="D825">
        <v>89.6</v>
      </c>
      <c r="E825">
        <v>3019</v>
      </c>
      <c r="F825">
        <v>34</v>
      </c>
      <c r="G825">
        <v>3017</v>
      </c>
      <c r="H825">
        <v>3017</v>
      </c>
      <c r="I825">
        <v>154.5</v>
      </c>
      <c r="J825">
        <v>28</v>
      </c>
      <c r="K825">
        <f t="shared" si="24"/>
        <v>7844</v>
      </c>
      <c r="L825">
        <f t="shared" si="25"/>
        <v>38821230</v>
      </c>
    </row>
    <row r="826" spans="1:12" x14ac:dyDescent="0.25">
      <c r="A826" s="9">
        <v>0.44932105324074073</v>
      </c>
      <c r="B826">
        <v>31</v>
      </c>
      <c r="C826">
        <v>31</v>
      </c>
      <c r="D826">
        <v>89.4</v>
      </c>
      <c r="E826">
        <v>3018</v>
      </c>
      <c r="F826">
        <v>34</v>
      </c>
      <c r="G826">
        <v>3017</v>
      </c>
      <c r="H826">
        <v>3017</v>
      </c>
      <c r="I826">
        <v>155.19999999999999</v>
      </c>
      <c r="J826">
        <v>28</v>
      </c>
      <c r="K826">
        <f t="shared" si="24"/>
        <v>7952.9999999925494</v>
      </c>
      <c r="L826">
        <f t="shared" si="25"/>
        <v>38821338.999999993</v>
      </c>
    </row>
    <row r="827" spans="1:12" x14ac:dyDescent="0.25">
      <c r="A827" s="9">
        <v>0.44932236111111107</v>
      </c>
      <c r="B827">
        <v>31</v>
      </c>
      <c r="C827">
        <v>31</v>
      </c>
      <c r="D827">
        <v>89.6</v>
      </c>
      <c r="E827">
        <v>3019</v>
      </c>
      <c r="F827">
        <v>34</v>
      </c>
      <c r="G827">
        <v>3032</v>
      </c>
      <c r="H827">
        <v>3017</v>
      </c>
      <c r="I827">
        <v>155.19999999999999</v>
      </c>
      <c r="J827">
        <v>28</v>
      </c>
      <c r="K827">
        <f t="shared" si="24"/>
        <v>8066</v>
      </c>
      <c r="L827">
        <f t="shared" si="25"/>
        <v>38821452</v>
      </c>
    </row>
    <row r="828" spans="1:12" x14ac:dyDescent="0.25">
      <c r="A828" s="9">
        <v>0.44932322916666667</v>
      </c>
      <c r="B828">
        <v>31</v>
      </c>
      <c r="C828">
        <v>31</v>
      </c>
      <c r="D828">
        <v>89.4</v>
      </c>
      <c r="E828">
        <v>3018</v>
      </c>
      <c r="F828">
        <v>34</v>
      </c>
      <c r="G828">
        <v>3017</v>
      </c>
      <c r="H828">
        <v>3017</v>
      </c>
      <c r="I828">
        <v>153.5</v>
      </c>
      <c r="J828">
        <v>28</v>
      </c>
      <c r="K828">
        <f t="shared" si="24"/>
        <v>8141</v>
      </c>
      <c r="L828">
        <f t="shared" si="25"/>
        <v>38821527</v>
      </c>
    </row>
    <row r="829" spans="1:12" x14ac:dyDescent="0.25">
      <c r="A829" s="9">
        <v>0.44932482638888888</v>
      </c>
      <c r="B829">
        <v>31</v>
      </c>
      <c r="C829">
        <v>31</v>
      </c>
      <c r="D829">
        <v>89.4</v>
      </c>
      <c r="E829">
        <v>3018</v>
      </c>
      <c r="F829">
        <v>34</v>
      </c>
      <c r="G829">
        <v>3017</v>
      </c>
      <c r="H829">
        <v>3017</v>
      </c>
      <c r="I829">
        <v>153.5</v>
      </c>
      <c r="J829">
        <v>28</v>
      </c>
      <c r="K829">
        <f t="shared" si="24"/>
        <v>8279</v>
      </c>
      <c r="L829">
        <f t="shared" si="25"/>
        <v>38821665</v>
      </c>
    </row>
    <row r="830" spans="1:12" x14ac:dyDescent="0.25">
      <c r="A830" s="9">
        <v>0.44932665509259256</v>
      </c>
      <c r="B830">
        <v>31</v>
      </c>
      <c r="C830">
        <v>31</v>
      </c>
      <c r="D830">
        <v>89.4</v>
      </c>
      <c r="E830">
        <v>3018</v>
      </c>
      <c r="F830">
        <v>34</v>
      </c>
      <c r="G830">
        <v>3017</v>
      </c>
      <c r="H830">
        <v>3017</v>
      </c>
      <c r="I830">
        <v>154.30000000000001</v>
      </c>
      <c r="J830">
        <v>28</v>
      </c>
      <c r="K830">
        <f t="shared" si="24"/>
        <v>8437.0000000074506</v>
      </c>
      <c r="L830">
        <f t="shared" si="25"/>
        <v>38821823.000000007</v>
      </c>
    </row>
    <row r="833" spans="1:12" x14ac:dyDescent="0.25">
      <c r="A833" t="s">
        <v>407</v>
      </c>
    </row>
    <row r="834" spans="1:12" x14ac:dyDescent="0.25">
      <c r="A834" s="9">
        <v>0.44952489583333333</v>
      </c>
      <c r="B834">
        <v>0.2</v>
      </c>
      <c r="C834">
        <v>0.2</v>
      </c>
      <c r="D834">
        <v>89.9</v>
      </c>
      <c r="E834">
        <v>0</v>
      </c>
      <c r="F834">
        <v>34</v>
      </c>
      <c r="G834">
        <v>0</v>
      </c>
      <c r="H834">
        <v>0</v>
      </c>
      <c r="I834">
        <v>5.0999999999999996</v>
      </c>
      <c r="J834">
        <v>28</v>
      </c>
      <c r="K834">
        <f>L834-38838951</f>
        <v>0</v>
      </c>
      <c r="L834">
        <f>A834*24*60*60*1000</f>
        <v>38838951</v>
      </c>
    </row>
    <row r="835" spans="1:12" x14ac:dyDescent="0.25">
      <c r="A835" s="9">
        <v>0.44952600694444445</v>
      </c>
      <c r="B835">
        <v>0.2</v>
      </c>
      <c r="C835">
        <v>0.2</v>
      </c>
      <c r="D835">
        <v>89.9</v>
      </c>
      <c r="E835">
        <v>0</v>
      </c>
      <c r="F835">
        <v>34</v>
      </c>
      <c r="G835">
        <v>0</v>
      </c>
      <c r="H835">
        <v>0</v>
      </c>
      <c r="I835">
        <v>5.7</v>
      </c>
      <c r="J835">
        <v>28</v>
      </c>
      <c r="K835">
        <f t="shared" ref="K835:K879" si="26">L835-38838951</f>
        <v>96</v>
      </c>
      <c r="L835">
        <f t="shared" ref="L835:L879" si="27">A835*24*60*60*1000</f>
        <v>38839047</v>
      </c>
    </row>
    <row r="836" spans="1:12" x14ac:dyDescent="0.25">
      <c r="A836" s="9">
        <v>0.44952766203703703</v>
      </c>
      <c r="B836">
        <v>0.2</v>
      </c>
      <c r="C836">
        <v>0.2</v>
      </c>
      <c r="D836">
        <v>89.9</v>
      </c>
      <c r="E836">
        <v>0</v>
      </c>
      <c r="F836">
        <v>34</v>
      </c>
      <c r="G836">
        <v>0</v>
      </c>
      <c r="H836">
        <v>0</v>
      </c>
      <c r="I836">
        <v>4.5999999999999996</v>
      </c>
      <c r="J836">
        <v>28</v>
      </c>
      <c r="K836">
        <f t="shared" si="26"/>
        <v>239</v>
      </c>
      <c r="L836">
        <f t="shared" si="27"/>
        <v>38839190</v>
      </c>
    </row>
    <row r="837" spans="1:12" x14ac:dyDescent="0.25">
      <c r="A837" s="9">
        <v>0.44952950231481487</v>
      </c>
      <c r="B837">
        <v>0.2</v>
      </c>
      <c r="C837">
        <v>0.2</v>
      </c>
      <c r="D837">
        <v>89.9</v>
      </c>
      <c r="E837">
        <v>0</v>
      </c>
      <c r="F837">
        <v>34</v>
      </c>
      <c r="G837">
        <v>0</v>
      </c>
      <c r="H837">
        <v>0</v>
      </c>
      <c r="I837">
        <v>4.5</v>
      </c>
      <c r="J837">
        <v>28</v>
      </c>
      <c r="K837">
        <f t="shared" si="26"/>
        <v>398</v>
      </c>
      <c r="L837">
        <f t="shared" si="27"/>
        <v>38839349</v>
      </c>
    </row>
    <row r="838" spans="1:12" x14ac:dyDescent="0.25">
      <c r="A838" s="9">
        <v>0.4495315046296296</v>
      </c>
      <c r="B838">
        <v>0.1</v>
      </c>
      <c r="C838">
        <v>0.2</v>
      </c>
      <c r="D838">
        <v>89.9</v>
      </c>
      <c r="E838">
        <v>0</v>
      </c>
      <c r="F838">
        <v>34</v>
      </c>
      <c r="G838">
        <v>0</v>
      </c>
      <c r="H838">
        <v>0</v>
      </c>
      <c r="I838">
        <v>5.3</v>
      </c>
      <c r="J838">
        <v>28</v>
      </c>
      <c r="K838">
        <f t="shared" si="26"/>
        <v>571.00000000745058</v>
      </c>
      <c r="L838">
        <f t="shared" si="27"/>
        <v>38839522.000000007</v>
      </c>
    </row>
    <row r="839" spans="1:12" x14ac:dyDescent="0.25">
      <c r="A839" s="9">
        <v>0.44953328703703704</v>
      </c>
      <c r="B839">
        <v>0.2</v>
      </c>
      <c r="C839">
        <v>0.1</v>
      </c>
      <c r="D839">
        <v>89.9</v>
      </c>
      <c r="E839">
        <v>0</v>
      </c>
      <c r="F839">
        <v>34</v>
      </c>
      <c r="G839">
        <v>0</v>
      </c>
      <c r="H839">
        <v>0</v>
      </c>
      <c r="I839">
        <v>4.5</v>
      </c>
      <c r="J839">
        <v>28</v>
      </c>
      <c r="K839">
        <f t="shared" si="26"/>
        <v>725</v>
      </c>
      <c r="L839">
        <f t="shared" si="27"/>
        <v>38839676</v>
      </c>
    </row>
    <row r="840" spans="1:12" x14ac:dyDescent="0.25">
      <c r="A840" s="9">
        <v>0.44953530092592592</v>
      </c>
      <c r="B840">
        <v>0.1</v>
      </c>
      <c r="C840">
        <v>0.2</v>
      </c>
      <c r="D840">
        <v>89.9</v>
      </c>
      <c r="E840">
        <v>0</v>
      </c>
      <c r="F840">
        <v>34</v>
      </c>
      <c r="G840">
        <v>0</v>
      </c>
      <c r="H840">
        <v>0</v>
      </c>
      <c r="I840">
        <v>4.7</v>
      </c>
      <c r="J840">
        <v>28</v>
      </c>
      <c r="K840">
        <f t="shared" si="26"/>
        <v>899</v>
      </c>
      <c r="L840">
        <f t="shared" si="27"/>
        <v>38839850</v>
      </c>
    </row>
    <row r="841" spans="1:12" x14ac:dyDescent="0.25">
      <c r="A841" s="9">
        <v>0.44953672453703702</v>
      </c>
      <c r="B841">
        <v>0.2</v>
      </c>
      <c r="C841">
        <v>0.2</v>
      </c>
      <c r="D841">
        <v>89.9</v>
      </c>
      <c r="E841">
        <v>0</v>
      </c>
      <c r="F841">
        <v>34</v>
      </c>
      <c r="G841">
        <v>0</v>
      </c>
      <c r="H841">
        <v>0</v>
      </c>
      <c r="I841">
        <v>4.8</v>
      </c>
      <c r="J841">
        <v>28</v>
      </c>
      <c r="K841">
        <f t="shared" si="26"/>
        <v>1022.0000000074506</v>
      </c>
      <c r="L841">
        <f t="shared" si="27"/>
        <v>38839973.000000007</v>
      </c>
    </row>
    <row r="842" spans="1:12" x14ac:dyDescent="0.25">
      <c r="A842" s="9">
        <v>0.44953803240740742</v>
      </c>
      <c r="B842">
        <v>0.2</v>
      </c>
      <c r="C842">
        <v>0.2</v>
      </c>
      <c r="D842">
        <v>89.9</v>
      </c>
      <c r="E842">
        <v>0</v>
      </c>
      <c r="F842">
        <v>34</v>
      </c>
      <c r="G842">
        <v>0</v>
      </c>
      <c r="H842">
        <v>0</v>
      </c>
      <c r="I842">
        <v>4.3</v>
      </c>
      <c r="J842">
        <v>28</v>
      </c>
      <c r="K842">
        <f t="shared" si="26"/>
        <v>1135</v>
      </c>
      <c r="L842">
        <f t="shared" si="27"/>
        <v>38840086</v>
      </c>
    </row>
    <row r="843" spans="1:12" x14ac:dyDescent="0.25">
      <c r="A843" s="9">
        <v>0.44953982638888884</v>
      </c>
      <c r="B843">
        <v>0.2</v>
      </c>
      <c r="C843">
        <v>0.2</v>
      </c>
      <c r="D843">
        <v>89.9</v>
      </c>
      <c r="E843">
        <v>0</v>
      </c>
      <c r="F843">
        <v>34</v>
      </c>
      <c r="G843">
        <v>0</v>
      </c>
      <c r="H843">
        <v>0</v>
      </c>
      <c r="I843">
        <v>4.7</v>
      </c>
      <c r="J843">
        <v>28</v>
      </c>
      <c r="K843">
        <f t="shared" si="26"/>
        <v>1290</v>
      </c>
      <c r="L843">
        <f t="shared" si="27"/>
        <v>38840241</v>
      </c>
    </row>
    <row r="844" spans="1:12" x14ac:dyDescent="0.25">
      <c r="A844" s="9">
        <v>0.44954096064814814</v>
      </c>
      <c r="B844">
        <v>0.2</v>
      </c>
      <c r="C844">
        <v>0.2</v>
      </c>
      <c r="D844">
        <v>89.9</v>
      </c>
      <c r="E844">
        <v>0</v>
      </c>
      <c r="F844">
        <v>34</v>
      </c>
      <c r="G844">
        <v>0</v>
      </c>
      <c r="H844">
        <v>0</v>
      </c>
      <c r="I844">
        <v>4.5999999999999996</v>
      </c>
      <c r="J844">
        <v>28</v>
      </c>
      <c r="K844">
        <f t="shared" si="26"/>
        <v>1388</v>
      </c>
      <c r="L844">
        <f t="shared" si="27"/>
        <v>38840339</v>
      </c>
    </row>
    <row r="845" spans="1:12" x14ac:dyDescent="0.25">
      <c r="A845" s="9">
        <v>0.44954224537037035</v>
      </c>
      <c r="B845">
        <v>0.2</v>
      </c>
      <c r="C845">
        <v>0.2</v>
      </c>
      <c r="D845">
        <v>89.9</v>
      </c>
      <c r="E845">
        <v>0</v>
      </c>
      <c r="F845">
        <v>34</v>
      </c>
      <c r="G845">
        <v>0</v>
      </c>
      <c r="H845">
        <v>0</v>
      </c>
      <c r="I845">
        <v>4.5</v>
      </c>
      <c r="J845">
        <v>28</v>
      </c>
      <c r="K845">
        <f t="shared" si="26"/>
        <v>1499</v>
      </c>
      <c r="L845">
        <f t="shared" si="27"/>
        <v>38840450</v>
      </c>
    </row>
    <row r="846" spans="1:12" x14ac:dyDescent="0.25">
      <c r="A846" s="9">
        <v>0.44954350694444445</v>
      </c>
      <c r="B846">
        <v>0.2</v>
      </c>
      <c r="C846">
        <v>0.2</v>
      </c>
      <c r="D846">
        <v>89.9</v>
      </c>
      <c r="E846">
        <v>0</v>
      </c>
      <c r="F846">
        <v>34</v>
      </c>
      <c r="G846">
        <v>0</v>
      </c>
      <c r="H846">
        <v>0</v>
      </c>
      <c r="I846">
        <v>4.5999999999999996</v>
      </c>
      <c r="J846">
        <v>28</v>
      </c>
      <c r="K846">
        <f t="shared" si="26"/>
        <v>1608</v>
      </c>
      <c r="L846">
        <f t="shared" si="27"/>
        <v>38840559</v>
      </c>
    </row>
    <row r="847" spans="1:12" x14ac:dyDescent="0.25">
      <c r="A847" s="9">
        <v>0.44954474537037042</v>
      </c>
      <c r="B847">
        <v>0.2</v>
      </c>
      <c r="C847">
        <v>0.2</v>
      </c>
      <c r="D847">
        <v>89.9</v>
      </c>
      <c r="E847">
        <v>0</v>
      </c>
      <c r="F847">
        <v>34</v>
      </c>
      <c r="G847">
        <v>0</v>
      </c>
      <c r="H847">
        <v>0</v>
      </c>
      <c r="I847">
        <v>4.4000000000000004</v>
      </c>
      <c r="J847">
        <v>28</v>
      </c>
      <c r="K847">
        <f t="shared" si="26"/>
        <v>1715.0000000074506</v>
      </c>
      <c r="L847">
        <f t="shared" si="27"/>
        <v>38840666.000000007</v>
      </c>
    </row>
    <row r="848" spans="1:12" x14ac:dyDescent="0.25">
      <c r="A848" s="9">
        <v>0.44954678240740736</v>
      </c>
      <c r="B848">
        <v>0.2</v>
      </c>
      <c r="C848">
        <v>0.2</v>
      </c>
      <c r="D848">
        <v>89.9</v>
      </c>
      <c r="E848">
        <v>0</v>
      </c>
      <c r="F848">
        <v>34</v>
      </c>
      <c r="G848">
        <v>0</v>
      </c>
      <c r="H848">
        <v>0</v>
      </c>
      <c r="I848">
        <v>4.5999999999999996</v>
      </c>
      <c r="J848">
        <v>28</v>
      </c>
      <c r="K848">
        <f t="shared" si="26"/>
        <v>1891</v>
      </c>
      <c r="L848">
        <f t="shared" si="27"/>
        <v>38840842</v>
      </c>
    </row>
    <row r="849" spans="1:13" x14ac:dyDescent="0.25">
      <c r="A849" s="9">
        <v>0.44954855324074078</v>
      </c>
      <c r="B849">
        <v>25.3</v>
      </c>
      <c r="C849">
        <v>31</v>
      </c>
      <c r="D849">
        <v>89.9</v>
      </c>
      <c r="E849">
        <v>0</v>
      </c>
      <c r="F849">
        <v>34</v>
      </c>
      <c r="G849">
        <v>0</v>
      </c>
      <c r="H849">
        <v>0</v>
      </c>
      <c r="I849">
        <v>16.2</v>
      </c>
      <c r="J849">
        <v>28</v>
      </c>
      <c r="K849">
        <f t="shared" si="26"/>
        <v>2044</v>
      </c>
      <c r="L849">
        <f t="shared" si="27"/>
        <v>38840995</v>
      </c>
      <c r="M849">
        <v>0</v>
      </c>
    </row>
    <row r="850" spans="1:13" x14ac:dyDescent="0.25">
      <c r="A850" s="9">
        <v>0.44955028935185187</v>
      </c>
      <c r="B850">
        <v>31</v>
      </c>
      <c r="C850">
        <v>31</v>
      </c>
      <c r="D850">
        <v>89.7</v>
      </c>
      <c r="E850">
        <v>3</v>
      </c>
      <c r="F850">
        <v>34</v>
      </c>
      <c r="G850">
        <v>43</v>
      </c>
      <c r="H850">
        <v>43</v>
      </c>
      <c r="I850">
        <v>95.3</v>
      </c>
      <c r="J850">
        <v>28</v>
      </c>
      <c r="K850">
        <f t="shared" si="26"/>
        <v>2194</v>
      </c>
      <c r="L850">
        <f t="shared" si="27"/>
        <v>38841145</v>
      </c>
      <c r="M850">
        <f>(K850-K849)/1000</f>
        <v>0.15</v>
      </c>
    </row>
    <row r="851" spans="1:13" x14ac:dyDescent="0.25">
      <c r="A851" s="9">
        <v>0.44955177083333336</v>
      </c>
      <c r="B851">
        <v>31</v>
      </c>
      <c r="C851">
        <v>31</v>
      </c>
      <c r="D851">
        <v>89.7</v>
      </c>
      <c r="E851">
        <v>58</v>
      </c>
      <c r="F851">
        <v>34</v>
      </c>
      <c r="G851">
        <v>351</v>
      </c>
      <c r="H851">
        <v>351</v>
      </c>
      <c r="I851">
        <v>171.1</v>
      </c>
      <c r="J851">
        <v>28</v>
      </c>
      <c r="K851">
        <f t="shared" si="26"/>
        <v>2322</v>
      </c>
      <c r="L851">
        <f t="shared" si="27"/>
        <v>38841273</v>
      </c>
      <c r="M851">
        <f>(K851-K849)/1000</f>
        <v>0.27800000000000002</v>
      </c>
    </row>
    <row r="852" spans="1:13" x14ac:dyDescent="0.25">
      <c r="A852" s="9">
        <v>0.44955236111111113</v>
      </c>
      <c r="B852">
        <v>31</v>
      </c>
      <c r="C852">
        <v>31</v>
      </c>
      <c r="D852">
        <v>89.7</v>
      </c>
      <c r="E852">
        <v>96</v>
      </c>
      <c r="F852">
        <v>34</v>
      </c>
      <c r="G852">
        <v>644</v>
      </c>
      <c r="H852">
        <v>629</v>
      </c>
      <c r="I852">
        <v>176.9</v>
      </c>
      <c r="J852">
        <v>28</v>
      </c>
      <c r="K852">
        <f t="shared" si="26"/>
        <v>2373</v>
      </c>
      <c r="L852">
        <f t="shared" si="27"/>
        <v>38841324</v>
      </c>
      <c r="M852">
        <f>(K852-K849)/1000</f>
        <v>0.32900000000000001</v>
      </c>
    </row>
    <row r="853" spans="1:13" x14ac:dyDescent="0.25">
      <c r="A853" s="9">
        <v>0.44955369212962965</v>
      </c>
      <c r="B853">
        <v>31</v>
      </c>
      <c r="C853">
        <v>31</v>
      </c>
      <c r="D853">
        <v>89.6</v>
      </c>
      <c r="E853">
        <v>341</v>
      </c>
      <c r="F853">
        <v>34</v>
      </c>
      <c r="G853">
        <v>1083</v>
      </c>
      <c r="H853">
        <v>1215</v>
      </c>
      <c r="I853">
        <v>163.80000000000001</v>
      </c>
      <c r="J853">
        <v>28</v>
      </c>
      <c r="K853">
        <f t="shared" si="26"/>
        <v>2488</v>
      </c>
      <c r="L853">
        <f t="shared" si="27"/>
        <v>38841439</v>
      </c>
      <c r="M853">
        <f>(K853-K849)/1000</f>
        <v>0.44400000000000001</v>
      </c>
    </row>
    <row r="854" spans="1:13" x14ac:dyDescent="0.25">
      <c r="A854" s="9">
        <v>0.44955456018518519</v>
      </c>
      <c r="B854">
        <v>31</v>
      </c>
      <c r="C854">
        <v>31</v>
      </c>
      <c r="D854">
        <v>89.7</v>
      </c>
      <c r="E854">
        <v>502</v>
      </c>
      <c r="F854">
        <v>34</v>
      </c>
      <c r="G854">
        <v>1464</v>
      </c>
      <c r="H854">
        <v>1464</v>
      </c>
      <c r="I854">
        <v>159.69999999999999</v>
      </c>
      <c r="J854">
        <v>28</v>
      </c>
      <c r="K854">
        <f t="shared" si="26"/>
        <v>2563</v>
      </c>
      <c r="L854">
        <f t="shared" si="27"/>
        <v>38841514</v>
      </c>
      <c r="M854">
        <f>(K854-K849)/1000</f>
        <v>0.51900000000000002</v>
      </c>
    </row>
    <row r="855" spans="1:13" x14ac:dyDescent="0.25">
      <c r="A855" s="9">
        <v>0.44955637731481479</v>
      </c>
      <c r="B855">
        <v>31</v>
      </c>
      <c r="C855">
        <v>31</v>
      </c>
      <c r="D855">
        <v>89.7</v>
      </c>
      <c r="E855">
        <v>949</v>
      </c>
      <c r="F855">
        <v>34</v>
      </c>
      <c r="G855">
        <v>1918</v>
      </c>
      <c r="H855">
        <v>1918</v>
      </c>
      <c r="I855">
        <v>156.1</v>
      </c>
      <c r="J855">
        <v>28</v>
      </c>
      <c r="K855">
        <f t="shared" si="26"/>
        <v>2720</v>
      </c>
      <c r="L855">
        <f t="shared" si="27"/>
        <v>38841671</v>
      </c>
      <c r="M855">
        <f>(K855-K849)/1000</f>
        <v>0.67600000000000005</v>
      </c>
    </row>
    <row r="856" spans="1:13" x14ac:dyDescent="0.25">
      <c r="A856" s="9">
        <v>0.44955826388888886</v>
      </c>
      <c r="B856">
        <v>31</v>
      </c>
      <c r="C856">
        <v>31</v>
      </c>
      <c r="D856">
        <v>89.7</v>
      </c>
      <c r="E856">
        <v>1362</v>
      </c>
      <c r="F856">
        <v>34</v>
      </c>
      <c r="G856">
        <v>2167</v>
      </c>
      <c r="H856">
        <v>2167</v>
      </c>
      <c r="I856">
        <v>154.30000000000001</v>
      </c>
      <c r="J856">
        <v>28</v>
      </c>
      <c r="K856">
        <f t="shared" si="26"/>
        <v>2882.9999999925494</v>
      </c>
      <c r="L856">
        <f t="shared" si="27"/>
        <v>38841833.999999993</v>
      </c>
      <c r="M856">
        <f>(K856-K849)/1000</f>
        <v>0.83899999999254937</v>
      </c>
    </row>
    <row r="857" spans="1:13" x14ac:dyDescent="0.25">
      <c r="A857" s="9">
        <v>0.44956013888888885</v>
      </c>
      <c r="B857">
        <v>31</v>
      </c>
      <c r="C857">
        <v>31</v>
      </c>
      <c r="D857">
        <v>89.6</v>
      </c>
      <c r="E857">
        <v>1692</v>
      </c>
      <c r="F857">
        <v>34</v>
      </c>
      <c r="G857">
        <v>2299</v>
      </c>
      <c r="H857">
        <v>2285</v>
      </c>
      <c r="I857">
        <v>154.69999999999999</v>
      </c>
      <c r="J857">
        <v>28</v>
      </c>
      <c r="K857">
        <f t="shared" si="26"/>
        <v>3045</v>
      </c>
      <c r="L857">
        <f t="shared" si="27"/>
        <v>38841996</v>
      </c>
      <c r="M857">
        <f>(K857-K849)/1000</f>
        <v>1.0009999999999999</v>
      </c>
    </row>
    <row r="858" spans="1:13" x14ac:dyDescent="0.25">
      <c r="A858" s="9">
        <v>0.44956208333333336</v>
      </c>
      <c r="B858">
        <v>31</v>
      </c>
      <c r="C858">
        <v>31</v>
      </c>
      <c r="D858">
        <v>89.6</v>
      </c>
      <c r="E858">
        <v>1966</v>
      </c>
      <c r="F858">
        <v>34</v>
      </c>
      <c r="G858">
        <v>2343</v>
      </c>
      <c r="H858">
        <v>2343</v>
      </c>
      <c r="I858">
        <v>154</v>
      </c>
      <c r="J858">
        <v>28</v>
      </c>
      <c r="K858">
        <f t="shared" si="26"/>
        <v>3213.0000000074506</v>
      </c>
      <c r="L858">
        <f t="shared" si="27"/>
        <v>38842164.000000007</v>
      </c>
      <c r="M858">
        <f>(K858-K849)/1000</f>
        <v>1.1690000000074505</v>
      </c>
    </row>
    <row r="859" spans="1:13" x14ac:dyDescent="0.25">
      <c r="A859" s="9">
        <v>0.44956384259259258</v>
      </c>
      <c r="B859">
        <v>31</v>
      </c>
      <c r="C859">
        <v>31</v>
      </c>
      <c r="D859">
        <v>89.6</v>
      </c>
      <c r="E859">
        <v>2094</v>
      </c>
      <c r="F859">
        <v>34</v>
      </c>
      <c r="G859">
        <v>2373</v>
      </c>
      <c r="H859">
        <v>2373</v>
      </c>
      <c r="I859">
        <v>155.80000000000001</v>
      </c>
      <c r="J859">
        <v>28</v>
      </c>
      <c r="K859">
        <f t="shared" si="26"/>
        <v>3365</v>
      </c>
      <c r="L859">
        <f t="shared" si="27"/>
        <v>38842316</v>
      </c>
      <c r="M859">
        <f>(K859-K849)/1000</f>
        <v>1.321</v>
      </c>
    </row>
    <row r="860" spans="1:13" x14ac:dyDescent="0.25">
      <c r="A860" s="9">
        <v>0.44956553240740743</v>
      </c>
      <c r="B860">
        <v>31</v>
      </c>
      <c r="C860">
        <v>31</v>
      </c>
      <c r="D860">
        <v>89.7</v>
      </c>
      <c r="E860">
        <v>2205</v>
      </c>
      <c r="F860">
        <v>34</v>
      </c>
      <c r="G860">
        <v>2387</v>
      </c>
      <c r="H860">
        <v>2402</v>
      </c>
      <c r="I860">
        <v>155.6</v>
      </c>
      <c r="J860">
        <v>28</v>
      </c>
      <c r="K860">
        <f t="shared" si="26"/>
        <v>3511</v>
      </c>
      <c r="L860">
        <f t="shared" si="27"/>
        <v>38842462</v>
      </c>
    </row>
    <row r="861" spans="1:13" x14ac:dyDescent="0.25">
      <c r="A861" s="9">
        <v>0.44956693287037036</v>
      </c>
      <c r="B861">
        <v>31</v>
      </c>
      <c r="C861">
        <v>31</v>
      </c>
      <c r="D861">
        <v>89.6</v>
      </c>
      <c r="E861">
        <v>2269</v>
      </c>
      <c r="F861">
        <v>34</v>
      </c>
      <c r="G861">
        <v>2416</v>
      </c>
      <c r="H861">
        <v>2402</v>
      </c>
      <c r="I861">
        <v>155.5</v>
      </c>
      <c r="J861">
        <v>28</v>
      </c>
      <c r="K861">
        <f t="shared" si="26"/>
        <v>3632</v>
      </c>
      <c r="L861">
        <f t="shared" si="27"/>
        <v>38842583</v>
      </c>
    </row>
    <row r="862" spans="1:13" x14ac:dyDescent="0.25">
      <c r="A862" s="9">
        <v>0.44956761574074072</v>
      </c>
      <c r="B862">
        <v>31</v>
      </c>
      <c r="C862">
        <v>31</v>
      </c>
      <c r="D862">
        <v>89.6</v>
      </c>
      <c r="E862">
        <v>2282</v>
      </c>
      <c r="F862">
        <v>34</v>
      </c>
      <c r="G862">
        <v>2416</v>
      </c>
      <c r="H862">
        <v>2402</v>
      </c>
      <c r="I862">
        <v>155.4</v>
      </c>
      <c r="J862">
        <v>28</v>
      </c>
      <c r="K862">
        <f t="shared" si="26"/>
        <v>3691</v>
      </c>
      <c r="L862">
        <f t="shared" si="27"/>
        <v>38842642</v>
      </c>
    </row>
    <row r="863" spans="1:13" x14ac:dyDescent="0.25">
      <c r="A863" s="9">
        <v>0.44956873842592593</v>
      </c>
      <c r="B863">
        <v>31</v>
      </c>
      <c r="C863">
        <v>31</v>
      </c>
      <c r="D863">
        <v>89.7</v>
      </c>
      <c r="E863">
        <v>2325</v>
      </c>
      <c r="F863">
        <v>34</v>
      </c>
      <c r="G863">
        <v>2416</v>
      </c>
      <c r="H863">
        <v>2416</v>
      </c>
      <c r="I863">
        <v>155.19999999999999</v>
      </c>
      <c r="J863">
        <v>28</v>
      </c>
      <c r="K863">
        <f t="shared" si="26"/>
        <v>3787.9999999925494</v>
      </c>
      <c r="L863">
        <f t="shared" si="27"/>
        <v>38842738.999999993</v>
      </c>
    </row>
    <row r="864" spans="1:13" x14ac:dyDescent="0.25">
      <c r="A864" s="9">
        <v>0.44957064814814812</v>
      </c>
      <c r="B864">
        <v>31</v>
      </c>
      <c r="C864">
        <v>31</v>
      </c>
      <c r="D864">
        <v>89.6</v>
      </c>
      <c r="E864">
        <v>2360</v>
      </c>
      <c r="F864">
        <v>34</v>
      </c>
      <c r="G864">
        <v>2416</v>
      </c>
      <c r="H864">
        <v>2416</v>
      </c>
      <c r="I864">
        <v>155.69999999999999</v>
      </c>
      <c r="J864">
        <v>28</v>
      </c>
      <c r="K864">
        <f t="shared" si="26"/>
        <v>3952.9999999925494</v>
      </c>
      <c r="L864">
        <f t="shared" si="27"/>
        <v>38842903.999999993</v>
      </c>
    </row>
    <row r="865" spans="1:12" x14ac:dyDescent="0.25">
      <c r="A865" s="9">
        <v>0.44957274305555556</v>
      </c>
      <c r="B865">
        <v>31</v>
      </c>
      <c r="C865">
        <v>31</v>
      </c>
      <c r="D865">
        <v>89.7</v>
      </c>
      <c r="E865">
        <v>2384</v>
      </c>
      <c r="F865">
        <v>34</v>
      </c>
      <c r="G865">
        <v>2416</v>
      </c>
      <c r="H865">
        <v>2431</v>
      </c>
      <c r="I865">
        <v>155.1</v>
      </c>
      <c r="J865">
        <v>28</v>
      </c>
      <c r="K865">
        <f t="shared" si="26"/>
        <v>4134</v>
      </c>
      <c r="L865">
        <f t="shared" si="27"/>
        <v>38843085</v>
      </c>
    </row>
    <row r="866" spans="1:12" x14ac:dyDescent="0.25">
      <c r="A866" s="9">
        <v>0.44957460648148145</v>
      </c>
      <c r="B866">
        <v>31</v>
      </c>
      <c r="C866">
        <v>31</v>
      </c>
      <c r="D866">
        <v>89.6</v>
      </c>
      <c r="E866">
        <v>2399</v>
      </c>
      <c r="F866">
        <v>34</v>
      </c>
      <c r="G866">
        <v>2416</v>
      </c>
      <c r="H866">
        <v>2416</v>
      </c>
      <c r="I866">
        <v>156.4</v>
      </c>
      <c r="J866">
        <v>28</v>
      </c>
      <c r="K866">
        <f t="shared" si="26"/>
        <v>4295</v>
      </c>
      <c r="L866">
        <f t="shared" si="27"/>
        <v>38843246</v>
      </c>
    </row>
    <row r="867" spans="1:12" x14ac:dyDescent="0.25">
      <c r="A867" s="9">
        <v>0.44957663194444447</v>
      </c>
      <c r="B867">
        <v>31</v>
      </c>
      <c r="C867">
        <v>31</v>
      </c>
      <c r="D867">
        <v>89.7</v>
      </c>
      <c r="E867">
        <v>2407</v>
      </c>
      <c r="F867">
        <v>34</v>
      </c>
      <c r="G867">
        <v>2416</v>
      </c>
      <c r="H867">
        <v>2416</v>
      </c>
      <c r="I867">
        <v>155.1</v>
      </c>
      <c r="J867">
        <v>28</v>
      </c>
      <c r="K867">
        <f t="shared" si="26"/>
        <v>4470</v>
      </c>
      <c r="L867">
        <f t="shared" si="27"/>
        <v>38843421</v>
      </c>
    </row>
    <row r="868" spans="1:12" x14ac:dyDescent="0.25">
      <c r="A868" s="9">
        <v>0.44957841435185181</v>
      </c>
      <c r="B868">
        <v>31</v>
      </c>
      <c r="C868">
        <v>31</v>
      </c>
      <c r="D868">
        <v>89.6</v>
      </c>
      <c r="E868">
        <v>2411</v>
      </c>
      <c r="F868">
        <v>34</v>
      </c>
      <c r="G868">
        <v>2416</v>
      </c>
      <c r="H868">
        <v>2431</v>
      </c>
      <c r="I868">
        <v>154.69999999999999</v>
      </c>
      <c r="J868">
        <v>28</v>
      </c>
      <c r="K868">
        <f t="shared" si="26"/>
        <v>4624</v>
      </c>
      <c r="L868">
        <f t="shared" si="27"/>
        <v>38843575</v>
      </c>
    </row>
    <row r="869" spans="1:12" x14ac:dyDescent="0.25">
      <c r="A869" s="9">
        <v>0.44958016203703705</v>
      </c>
      <c r="B869">
        <v>31</v>
      </c>
      <c r="C869">
        <v>31</v>
      </c>
      <c r="D869">
        <v>89.7</v>
      </c>
      <c r="E869">
        <v>2414</v>
      </c>
      <c r="F869">
        <v>34</v>
      </c>
      <c r="G869">
        <v>2416</v>
      </c>
      <c r="H869">
        <v>2416</v>
      </c>
      <c r="I869">
        <v>155.1</v>
      </c>
      <c r="J869">
        <v>28</v>
      </c>
      <c r="K869">
        <f t="shared" si="26"/>
        <v>4775</v>
      </c>
      <c r="L869">
        <f t="shared" si="27"/>
        <v>38843726</v>
      </c>
    </row>
    <row r="870" spans="1:12" x14ac:dyDescent="0.25">
      <c r="A870" s="9">
        <v>0.44958164351851854</v>
      </c>
      <c r="B870">
        <v>31</v>
      </c>
      <c r="C870">
        <v>31</v>
      </c>
      <c r="D870">
        <v>89.7</v>
      </c>
      <c r="E870">
        <v>2416</v>
      </c>
      <c r="F870">
        <v>34</v>
      </c>
      <c r="G870">
        <v>2416</v>
      </c>
      <c r="H870">
        <v>2402</v>
      </c>
      <c r="I870">
        <v>155.1</v>
      </c>
      <c r="J870">
        <v>28</v>
      </c>
      <c r="K870">
        <f t="shared" si="26"/>
        <v>4903.0000000074506</v>
      </c>
      <c r="L870">
        <f t="shared" si="27"/>
        <v>38843854.000000007</v>
      </c>
    </row>
    <row r="871" spans="1:12" x14ac:dyDescent="0.25">
      <c r="A871" s="9">
        <v>0.44958238425925923</v>
      </c>
      <c r="B871">
        <v>31</v>
      </c>
      <c r="C871">
        <v>31</v>
      </c>
      <c r="D871">
        <v>89.6</v>
      </c>
      <c r="E871">
        <v>2416</v>
      </c>
      <c r="F871">
        <v>34</v>
      </c>
      <c r="G871">
        <v>2416</v>
      </c>
      <c r="H871">
        <v>2416</v>
      </c>
      <c r="I871">
        <v>156</v>
      </c>
      <c r="J871">
        <v>28</v>
      </c>
      <c r="K871">
        <f t="shared" si="26"/>
        <v>4966.9999999925494</v>
      </c>
      <c r="L871">
        <f t="shared" si="27"/>
        <v>38843917.999999993</v>
      </c>
    </row>
    <row r="872" spans="1:12" x14ac:dyDescent="0.25">
      <c r="A872" s="9">
        <v>0.44958358796296299</v>
      </c>
      <c r="B872">
        <v>31</v>
      </c>
      <c r="C872">
        <v>31</v>
      </c>
      <c r="D872">
        <v>89.6</v>
      </c>
      <c r="E872">
        <v>2417</v>
      </c>
      <c r="F872">
        <v>34</v>
      </c>
      <c r="G872">
        <v>2416</v>
      </c>
      <c r="H872">
        <v>2416</v>
      </c>
      <c r="I872">
        <v>154.80000000000001</v>
      </c>
      <c r="J872">
        <v>28</v>
      </c>
      <c r="K872">
        <f t="shared" si="26"/>
        <v>5071.0000000074506</v>
      </c>
      <c r="L872">
        <f t="shared" si="27"/>
        <v>38844022.000000007</v>
      </c>
    </row>
    <row r="873" spans="1:12" x14ac:dyDescent="0.25">
      <c r="A873" s="9">
        <v>0.44958494212962963</v>
      </c>
      <c r="B873">
        <v>31</v>
      </c>
      <c r="C873">
        <v>31</v>
      </c>
      <c r="D873">
        <v>89.6</v>
      </c>
      <c r="E873">
        <v>2417</v>
      </c>
      <c r="F873">
        <v>34</v>
      </c>
      <c r="G873">
        <v>2416</v>
      </c>
      <c r="H873">
        <v>2416</v>
      </c>
      <c r="I873">
        <v>157.1</v>
      </c>
      <c r="J873">
        <v>28</v>
      </c>
      <c r="K873">
        <f t="shared" si="26"/>
        <v>5188</v>
      </c>
      <c r="L873">
        <f t="shared" si="27"/>
        <v>38844139</v>
      </c>
    </row>
    <row r="874" spans="1:12" x14ac:dyDescent="0.25">
      <c r="A874" s="9">
        <v>0.44958637731481482</v>
      </c>
      <c r="B874">
        <v>31</v>
      </c>
      <c r="C874">
        <v>31</v>
      </c>
      <c r="D874">
        <v>89.6</v>
      </c>
      <c r="E874">
        <v>2416</v>
      </c>
      <c r="F874">
        <v>34</v>
      </c>
      <c r="G874">
        <v>2416</v>
      </c>
      <c r="H874">
        <v>2402</v>
      </c>
      <c r="I874">
        <v>156.19999999999999</v>
      </c>
      <c r="J874">
        <v>28</v>
      </c>
      <c r="K874">
        <f t="shared" si="26"/>
        <v>5312.0000000074506</v>
      </c>
      <c r="L874">
        <f t="shared" si="27"/>
        <v>38844263.000000007</v>
      </c>
    </row>
    <row r="875" spans="1:12" x14ac:dyDescent="0.25">
      <c r="A875" s="9">
        <v>0.44958812500000001</v>
      </c>
      <c r="B875">
        <v>31</v>
      </c>
      <c r="C875">
        <v>31</v>
      </c>
      <c r="D875">
        <v>89.7</v>
      </c>
      <c r="E875">
        <v>2415</v>
      </c>
      <c r="F875">
        <v>34</v>
      </c>
      <c r="G875">
        <v>2416</v>
      </c>
      <c r="H875">
        <v>2416</v>
      </c>
      <c r="I875">
        <v>155</v>
      </c>
      <c r="J875">
        <v>28</v>
      </c>
      <c r="K875">
        <f t="shared" si="26"/>
        <v>5463</v>
      </c>
      <c r="L875">
        <f t="shared" si="27"/>
        <v>38844414</v>
      </c>
    </row>
    <row r="876" spans="1:12" x14ac:dyDescent="0.25">
      <c r="A876" s="9">
        <v>0.44959016203703706</v>
      </c>
      <c r="B876">
        <v>31</v>
      </c>
      <c r="C876">
        <v>31</v>
      </c>
      <c r="D876">
        <v>89.6</v>
      </c>
      <c r="E876">
        <v>2416</v>
      </c>
      <c r="F876">
        <v>34</v>
      </c>
      <c r="G876">
        <v>2416</v>
      </c>
      <c r="H876">
        <v>2431</v>
      </c>
      <c r="I876">
        <v>156.5</v>
      </c>
      <c r="J876">
        <v>28</v>
      </c>
      <c r="K876">
        <f t="shared" si="26"/>
        <v>5639.0000000074506</v>
      </c>
      <c r="L876">
        <f t="shared" si="27"/>
        <v>38844590.000000007</v>
      </c>
    </row>
    <row r="877" spans="1:12" x14ac:dyDescent="0.25">
      <c r="A877" s="9">
        <v>0.44959197916666666</v>
      </c>
      <c r="B877">
        <v>31</v>
      </c>
      <c r="C877">
        <v>31</v>
      </c>
      <c r="D877">
        <v>89.6</v>
      </c>
      <c r="E877">
        <v>2415</v>
      </c>
      <c r="F877">
        <v>34</v>
      </c>
      <c r="G877">
        <v>2416</v>
      </c>
      <c r="H877">
        <v>2402</v>
      </c>
      <c r="I877">
        <v>155.9</v>
      </c>
      <c r="J877">
        <v>28</v>
      </c>
      <c r="K877">
        <f t="shared" si="26"/>
        <v>5795.9999999925494</v>
      </c>
      <c r="L877">
        <f t="shared" si="27"/>
        <v>38844746.999999993</v>
      </c>
    </row>
    <row r="878" spans="1:12" x14ac:dyDescent="0.25">
      <c r="A878" s="9">
        <v>0.4495937615740741</v>
      </c>
      <c r="B878">
        <v>31</v>
      </c>
      <c r="C878">
        <v>31</v>
      </c>
      <c r="D878">
        <v>89.6</v>
      </c>
      <c r="E878">
        <v>2415</v>
      </c>
      <c r="F878">
        <v>34</v>
      </c>
      <c r="G878">
        <v>2402</v>
      </c>
      <c r="H878">
        <v>2416</v>
      </c>
      <c r="I878">
        <v>156.1</v>
      </c>
      <c r="J878">
        <v>28</v>
      </c>
      <c r="K878">
        <f t="shared" si="26"/>
        <v>5950.0000000074506</v>
      </c>
      <c r="L878">
        <f t="shared" si="27"/>
        <v>38844901.000000007</v>
      </c>
    </row>
    <row r="879" spans="1:12" x14ac:dyDescent="0.25">
      <c r="A879" s="9">
        <v>0.44959572916666662</v>
      </c>
      <c r="B879">
        <v>31</v>
      </c>
      <c r="C879">
        <v>31</v>
      </c>
      <c r="D879">
        <v>89.6</v>
      </c>
      <c r="E879">
        <v>2413</v>
      </c>
      <c r="F879">
        <v>34</v>
      </c>
      <c r="G879">
        <v>2416</v>
      </c>
      <c r="H879">
        <v>2402</v>
      </c>
      <c r="I879">
        <v>156.1</v>
      </c>
      <c r="J879">
        <v>28</v>
      </c>
      <c r="K879">
        <f t="shared" si="26"/>
        <v>6120</v>
      </c>
      <c r="L879">
        <f t="shared" si="27"/>
        <v>38845071</v>
      </c>
    </row>
    <row r="882" spans="1:12" x14ac:dyDescent="0.25">
      <c r="A882" t="s">
        <v>408</v>
      </c>
    </row>
    <row r="883" spans="1:12" x14ac:dyDescent="0.25">
      <c r="A883" s="9">
        <v>0.44997556712962966</v>
      </c>
      <c r="B883">
        <v>0</v>
      </c>
      <c r="C883">
        <v>0</v>
      </c>
      <c r="D883">
        <v>89.9</v>
      </c>
      <c r="E883">
        <v>0</v>
      </c>
      <c r="F883">
        <v>34</v>
      </c>
      <c r="G883">
        <v>0</v>
      </c>
      <c r="H883">
        <v>0</v>
      </c>
      <c r="I883">
        <v>4.7</v>
      </c>
      <c r="J883">
        <v>28</v>
      </c>
      <c r="K883">
        <f>L883-38877889</f>
        <v>0</v>
      </c>
      <c r="L883">
        <f>A883*24*60*60*1000</f>
        <v>38877889</v>
      </c>
    </row>
    <row r="884" spans="1:12" x14ac:dyDescent="0.25">
      <c r="A884" s="9">
        <v>0.44997662037037034</v>
      </c>
      <c r="B884">
        <v>0</v>
      </c>
      <c r="C884">
        <v>0.1</v>
      </c>
      <c r="D884">
        <v>89.9</v>
      </c>
      <c r="E884">
        <v>0</v>
      </c>
      <c r="F884">
        <v>34</v>
      </c>
      <c r="G884">
        <v>0</v>
      </c>
      <c r="H884">
        <v>0</v>
      </c>
      <c r="I884">
        <v>4.0999999999999996</v>
      </c>
      <c r="J884">
        <v>28</v>
      </c>
      <c r="K884">
        <f t="shared" ref="K884:K947" si="28">L884-38877889</f>
        <v>90.999999992549419</v>
      </c>
      <c r="L884">
        <f t="shared" ref="L884:L947" si="29">A884*24*60*60*1000</f>
        <v>38877979.999999993</v>
      </c>
    </row>
    <row r="885" spans="1:12" x14ac:dyDescent="0.25">
      <c r="A885" s="9">
        <v>0.44997775462962958</v>
      </c>
      <c r="B885">
        <v>0</v>
      </c>
      <c r="C885">
        <v>0.1</v>
      </c>
      <c r="D885">
        <v>89.9</v>
      </c>
      <c r="E885">
        <v>0</v>
      </c>
      <c r="F885">
        <v>34</v>
      </c>
      <c r="G885">
        <v>0</v>
      </c>
      <c r="H885">
        <v>0</v>
      </c>
      <c r="I885">
        <v>4.0999999999999996</v>
      </c>
      <c r="J885">
        <v>28</v>
      </c>
      <c r="K885">
        <f t="shared" si="28"/>
        <v>188.99999999254942</v>
      </c>
      <c r="L885">
        <f t="shared" si="29"/>
        <v>38878077.999999993</v>
      </c>
    </row>
    <row r="886" spans="1:12" x14ac:dyDescent="0.25">
      <c r="A886" s="9">
        <v>0.44997905092592588</v>
      </c>
      <c r="B886">
        <v>0</v>
      </c>
      <c r="C886">
        <v>0</v>
      </c>
      <c r="D886">
        <v>89.9</v>
      </c>
      <c r="E886">
        <v>0</v>
      </c>
      <c r="F886">
        <v>34</v>
      </c>
      <c r="G886">
        <v>0</v>
      </c>
      <c r="H886">
        <v>0</v>
      </c>
      <c r="I886">
        <v>3.9</v>
      </c>
      <c r="J886">
        <v>28</v>
      </c>
      <c r="K886">
        <f t="shared" si="28"/>
        <v>301</v>
      </c>
      <c r="L886">
        <f t="shared" si="29"/>
        <v>38878190</v>
      </c>
    </row>
    <row r="887" spans="1:12" x14ac:dyDescent="0.25">
      <c r="A887" s="9">
        <v>0.44998074074074074</v>
      </c>
      <c r="B887">
        <v>0</v>
      </c>
      <c r="C887">
        <v>0.1</v>
      </c>
      <c r="D887">
        <v>89.9</v>
      </c>
      <c r="E887">
        <v>0</v>
      </c>
      <c r="F887">
        <v>34</v>
      </c>
      <c r="G887">
        <v>0</v>
      </c>
      <c r="H887">
        <v>0</v>
      </c>
      <c r="I887">
        <v>4.0999999999999996</v>
      </c>
      <c r="J887">
        <v>28</v>
      </c>
      <c r="K887">
        <f t="shared" si="28"/>
        <v>446.99999999254942</v>
      </c>
      <c r="L887">
        <f t="shared" si="29"/>
        <v>38878335.999999993</v>
      </c>
    </row>
    <row r="888" spans="1:12" x14ac:dyDescent="0.25">
      <c r="A888" s="9">
        <v>0.44998230324074079</v>
      </c>
      <c r="B888">
        <v>0</v>
      </c>
      <c r="C888">
        <v>0</v>
      </c>
      <c r="D888">
        <v>89.9</v>
      </c>
      <c r="E888">
        <v>0</v>
      </c>
      <c r="F888">
        <v>34</v>
      </c>
      <c r="G888">
        <v>0</v>
      </c>
      <c r="H888">
        <v>0</v>
      </c>
      <c r="I888">
        <v>4.7</v>
      </c>
      <c r="J888">
        <v>28</v>
      </c>
      <c r="K888">
        <f t="shared" si="28"/>
        <v>582</v>
      </c>
      <c r="L888">
        <f t="shared" si="29"/>
        <v>38878471</v>
      </c>
    </row>
    <row r="889" spans="1:12" x14ac:dyDescent="0.25">
      <c r="A889" s="9">
        <v>0.44998393518518515</v>
      </c>
      <c r="B889">
        <v>0</v>
      </c>
      <c r="C889">
        <v>0</v>
      </c>
      <c r="D889">
        <v>89.9</v>
      </c>
      <c r="E889">
        <v>0</v>
      </c>
      <c r="F889">
        <v>34</v>
      </c>
      <c r="G889">
        <v>0</v>
      </c>
      <c r="H889">
        <v>0</v>
      </c>
      <c r="I889">
        <v>4.0999999999999996</v>
      </c>
      <c r="J889">
        <v>28</v>
      </c>
      <c r="K889">
        <f t="shared" si="28"/>
        <v>723</v>
      </c>
      <c r="L889">
        <f t="shared" si="29"/>
        <v>38878612</v>
      </c>
    </row>
    <row r="890" spans="1:12" x14ac:dyDescent="0.25">
      <c r="A890" s="9">
        <v>0.44998533564814819</v>
      </c>
      <c r="B890">
        <v>0</v>
      </c>
      <c r="C890">
        <v>0.1</v>
      </c>
      <c r="D890">
        <v>89.9</v>
      </c>
      <c r="E890">
        <v>0</v>
      </c>
      <c r="F890">
        <v>34</v>
      </c>
      <c r="G890">
        <v>0</v>
      </c>
      <c r="H890">
        <v>0</v>
      </c>
      <c r="I890">
        <v>3.8</v>
      </c>
      <c r="J890">
        <v>28</v>
      </c>
      <c r="K890">
        <f t="shared" si="28"/>
        <v>844</v>
      </c>
      <c r="L890">
        <f t="shared" si="29"/>
        <v>38878733</v>
      </c>
    </row>
    <row r="891" spans="1:12" x14ac:dyDescent="0.25">
      <c r="A891" s="9">
        <v>0.44998697916666663</v>
      </c>
      <c r="B891">
        <v>0</v>
      </c>
      <c r="C891">
        <v>0</v>
      </c>
      <c r="D891">
        <v>89.9</v>
      </c>
      <c r="E891">
        <v>0</v>
      </c>
      <c r="F891">
        <v>34</v>
      </c>
      <c r="G891">
        <v>0</v>
      </c>
      <c r="H891">
        <v>0</v>
      </c>
      <c r="I891">
        <v>3.5</v>
      </c>
      <c r="J891">
        <v>28</v>
      </c>
      <c r="K891">
        <f t="shared" si="28"/>
        <v>985.99999999254942</v>
      </c>
      <c r="L891">
        <f t="shared" si="29"/>
        <v>38878874.999999993</v>
      </c>
    </row>
    <row r="892" spans="1:12" x14ac:dyDescent="0.25">
      <c r="A892" s="9">
        <v>0.4499888310185185</v>
      </c>
      <c r="B892">
        <v>0</v>
      </c>
      <c r="C892">
        <v>0</v>
      </c>
      <c r="D892">
        <v>89.9</v>
      </c>
      <c r="E892">
        <v>0</v>
      </c>
      <c r="F892">
        <v>34</v>
      </c>
      <c r="G892">
        <v>0</v>
      </c>
      <c r="H892">
        <v>0</v>
      </c>
      <c r="I892">
        <v>3.6</v>
      </c>
      <c r="J892">
        <v>28</v>
      </c>
      <c r="K892">
        <f t="shared" si="28"/>
        <v>1146</v>
      </c>
      <c r="L892">
        <f t="shared" si="29"/>
        <v>38879035</v>
      </c>
    </row>
    <row r="893" spans="1:12" x14ac:dyDescent="0.25">
      <c r="A893" s="9">
        <v>0.44999086805555555</v>
      </c>
      <c r="B893">
        <v>0</v>
      </c>
      <c r="C893">
        <v>0.2</v>
      </c>
      <c r="D893">
        <v>89.9</v>
      </c>
      <c r="E893">
        <v>0</v>
      </c>
      <c r="F893">
        <v>34</v>
      </c>
      <c r="G893">
        <v>0</v>
      </c>
      <c r="H893">
        <v>0</v>
      </c>
      <c r="I893">
        <v>3.8</v>
      </c>
      <c r="J893">
        <v>28</v>
      </c>
      <c r="K893">
        <f t="shared" si="28"/>
        <v>1322</v>
      </c>
      <c r="L893">
        <f t="shared" si="29"/>
        <v>38879211</v>
      </c>
    </row>
    <row r="894" spans="1:12" x14ac:dyDescent="0.25">
      <c r="A894" s="9">
        <v>0.44999263888888891</v>
      </c>
      <c r="B894">
        <v>0</v>
      </c>
      <c r="C894">
        <v>0</v>
      </c>
      <c r="D894">
        <v>89.9</v>
      </c>
      <c r="E894">
        <v>0</v>
      </c>
      <c r="F894">
        <v>34</v>
      </c>
      <c r="G894">
        <v>0</v>
      </c>
      <c r="H894">
        <v>0</v>
      </c>
      <c r="I894">
        <v>4.2</v>
      </c>
      <c r="J894">
        <v>28</v>
      </c>
      <c r="K894">
        <f t="shared" si="28"/>
        <v>1475</v>
      </c>
      <c r="L894">
        <f t="shared" si="29"/>
        <v>38879364</v>
      </c>
    </row>
    <row r="895" spans="1:12" x14ac:dyDescent="0.25">
      <c r="A895" s="9">
        <v>0.44999438657407409</v>
      </c>
      <c r="B895">
        <v>0</v>
      </c>
      <c r="C895">
        <v>0.1</v>
      </c>
      <c r="D895">
        <v>89.9</v>
      </c>
      <c r="E895">
        <v>0</v>
      </c>
      <c r="F895">
        <v>34</v>
      </c>
      <c r="G895">
        <v>0</v>
      </c>
      <c r="H895">
        <v>0</v>
      </c>
      <c r="I895">
        <v>4.2</v>
      </c>
      <c r="J895">
        <v>28</v>
      </c>
      <c r="K895">
        <f t="shared" si="28"/>
        <v>1626.0000000074506</v>
      </c>
      <c r="L895">
        <f t="shared" si="29"/>
        <v>38879515.000000007</v>
      </c>
    </row>
    <row r="896" spans="1:12" x14ac:dyDescent="0.25">
      <c r="A896" s="9">
        <v>0.44999626157407407</v>
      </c>
      <c r="B896">
        <v>0</v>
      </c>
      <c r="C896">
        <v>0.1</v>
      </c>
      <c r="D896">
        <v>89.9</v>
      </c>
      <c r="E896">
        <v>0</v>
      </c>
      <c r="F896">
        <v>34</v>
      </c>
      <c r="G896">
        <v>0</v>
      </c>
      <c r="H896">
        <v>0</v>
      </c>
      <c r="I896">
        <v>3.5</v>
      </c>
      <c r="J896">
        <v>28</v>
      </c>
      <c r="K896">
        <f t="shared" si="28"/>
        <v>1788</v>
      </c>
      <c r="L896">
        <f t="shared" si="29"/>
        <v>38879677</v>
      </c>
    </row>
    <row r="897" spans="1:13" x14ac:dyDescent="0.25">
      <c r="A897" s="9">
        <v>0.44999717592592597</v>
      </c>
      <c r="B897">
        <v>1.6</v>
      </c>
      <c r="C897">
        <v>3.1</v>
      </c>
      <c r="D897">
        <v>89.9</v>
      </c>
      <c r="E897">
        <v>0</v>
      </c>
      <c r="F897">
        <v>34</v>
      </c>
      <c r="G897">
        <v>0</v>
      </c>
      <c r="H897">
        <v>0</v>
      </c>
      <c r="I897">
        <v>8.1999999999999993</v>
      </c>
      <c r="J897">
        <v>28</v>
      </c>
      <c r="K897">
        <f t="shared" si="28"/>
        <v>1867</v>
      </c>
      <c r="L897">
        <f t="shared" si="29"/>
        <v>38879756</v>
      </c>
    </row>
    <row r="898" spans="1:13" x14ac:dyDescent="0.25">
      <c r="A898" s="9">
        <v>0.44999819444444444</v>
      </c>
      <c r="B898">
        <v>3.1</v>
      </c>
      <c r="C898">
        <v>3.1</v>
      </c>
      <c r="D898">
        <v>89.9</v>
      </c>
      <c r="E898">
        <v>0</v>
      </c>
      <c r="F898">
        <v>34</v>
      </c>
      <c r="G898">
        <v>0</v>
      </c>
      <c r="H898">
        <v>0</v>
      </c>
      <c r="I898">
        <v>14.6</v>
      </c>
      <c r="J898">
        <v>28</v>
      </c>
      <c r="K898">
        <f t="shared" si="28"/>
        <v>1955</v>
      </c>
      <c r="L898">
        <f t="shared" si="29"/>
        <v>38879844</v>
      </c>
    </row>
    <row r="899" spans="1:13" x14ac:dyDescent="0.25">
      <c r="A899" s="9">
        <v>0.44999960648148152</v>
      </c>
      <c r="B899">
        <v>3.1</v>
      </c>
      <c r="C899">
        <v>3.1</v>
      </c>
      <c r="D899">
        <v>89.9</v>
      </c>
      <c r="E899">
        <v>0</v>
      </c>
      <c r="F899">
        <v>34</v>
      </c>
      <c r="G899">
        <v>0</v>
      </c>
      <c r="H899">
        <v>0</v>
      </c>
      <c r="I899">
        <v>23.5</v>
      </c>
      <c r="J899">
        <v>28</v>
      </c>
      <c r="K899">
        <f t="shared" si="28"/>
        <v>2077</v>
      </c>
      <c r="L899">
        <f t="shared" si="29"/>
        <v>38879966</v>
      </c>
    </row>
    <row r="900" spans="1:13" x14ac:dyDescent="0.25">
      <c r="A900" s="9">
        <v>0.45000100694444445</v>
      </c>
      <c r="B900">
        <v>3.1</v>
      </c>
      <c r="C900">
        <v>3.1</v>
      </c>
      <c r="D900">
        <v>89.9</v>
      </c>
      <c r="E900">
        <v>0</v>
      </c>
      <c r="F900">
        <v>34</v>
      </c>
      <c r="G900">
        <v>0</v>
      </c>
      <c r="H900">
        <v>0</v>
      </c>
      <c r="I900">
        <v>27.6</v>
      </c>
      <c r="J900">
        <v>28</v>
      </c>
      <c r="K900">
        <f t="shared" si="28"/>
        <v>2198</v>
      </c>
      <c r="L900">
        <f t="shared" si="29"/>
        <v>38880087</v>
      </c>
    </row>
    <row r="901" spans="1:13" x14ac:dyDescent="0.25">
      <c r="A901" s="9">
        <v>0.45000216435185186</v>
      </c>
      <c r="B901">
        <v>17.100000000000001</v>
      </c>
      <c r="C901">
        <v>31</v>
      </c>
      <c r="D901">
        <v>89.9</v>
      </c>
      <c r="E901">
        <v>0</v>
      </c>
      <c r="F901">
        <v>34</v>
      </c>
      <c r="G901">
        <v>14</v>
      </c>
      <c r="H901">
        <v>0</v>
      </c>
      <c r="I901">
        <v>41.1</v>
      </c>
      <c r="J901">
        <v>28</v>
      </c>
      <c r="K901">
        <f t="shared" si="28"/>
        <v>2298</v>
      </c>
      <c r="L901">
        <f t="shared" si="29"/>
        <v>38880187</v>
      </c>
      <c r="M901">
        <v>0</v>
      </c>
    </row>
    <row r="902" spans="1:13" x14ac:dyDescent="0.25">
      <c r="A902" s="9">
        <v>0.45000375000000004</v>
      </c>
      <c r="B902">
        <v>31</v>
      </c>
      <c r="C902">
        <v>31</v>
      </c>
      <c r="D902">
        <v>89.7</v>
      </c>
      <c r="E902">
        <v>6</v>
      </c>
      <c r="F902">
        <v>34</v>
      </c>
      <c r="G902">
        <v>87</v>
      </c>
      <c r="H902">
        <v>87</v>
      </c>
      <c r="I902">
        <v>128.19999999999999</v>
      </c>
      <c r="J902">
        <v>28</v>
      </c>
      <c r="K902">
        <f t="shared" si="28"/>
        <v>2435</v>
      </c>
      <c r="L902">
        <f t="shared" si="29"/>
        <v>38880324</v>
      </c>
      <c r="M902">
        <f>(K902-K901)/1000</f>
        <v>0.13700000000000001</v>
      </c>
    </row>
    <row r="903" spans="1:13" x14ac:dyDescent="0.25">
      <c r="A903" s="9">
        <v>0.45000572916666665</v>
      </c>
      <c r="B903">
        <v>31</v>
      </c>
      <c r="C903">
        <v>31</v>
      </c>
      <c r="D903">
        <v>89.7</v>
      </c>
      <c r="E903">
        <v>135</v>
      </c>
      <c r="F903">
        <v>34</v>
      </c>
      <c r="G903">
        <v>776</v>
      </c>
      <c r="H903">
        <v>776</v>
      </c>
      <c r="I903">
        <v>171.7</v>
      </c>
      <c r="J903">
        <v>28</v>
      </c>
      <c r="K903">
        <f t="shared" si="28"/>
        <v>2605.9999999925494</v>
      </c>
      <c r="L903">
        <f t="shared" si="29"/>
        <v>38880494.999999993</v>
      </c>
      <c r="M903">
        <f>(K903-K901)/1000</f>
        <v>0.3079999999925494</v>
      </c>
    </row>
    <row r="904" spans="1:13" x14ac:dyDescent="0.25">
      <c r="A904" s="9">
        <v>0.45000748842592592</v>
      </c>
      <c r="B904">
        <v>31</v>
      </c>
      <c r="C904">
        <v>31</v>
      </c>
      <c r="D904">
        <v>89.7</v>
      </c>
      <c r="E904">
        <v>481</v>
      </c>
      <c r="F904">
        <v>34</v>
      </c>
      <c r="G904">
        <v>1362</v>
      </c>
      <c r="H904">
        <v>1347</v>
      </c>
      <c r="I904">
        <v>159.1</v>
      </c>
      <c r="J904">
        <v>28</v>
      </c>
      <c r="K904">
        <f t="shared" si="28"/>
        <v>2758</v>
      </c>
      <c r="L904">
        <f t="shared" si="29"/>
        <v>38880647</v>
      </c>
      <c r="M904">
        <f>(K904-K901)/1000</f>
        <v>0.46</v>
      </c>
    </row>
    <row r="905" spans="1:13" x14ac:dyDescent="0.25">
      <c r="A905" s="9">
        <v>0.45000940972222225</v>
      </c>
      <c r="B905">
        <v>31</v>
      </c>
      <c r="C905">
        <v>31</v>
      </c>
      <c r="D905">
        <v>89.7</v>
      </c>
      <c r="E905">
        <v>862</v>
      </c>
      <c r="F905">
        <v>34</v>
      </c>
      <c r="G905">
        <v>1611</v>
      </c>
      <c r="H905">
        <v>1611</v>
      </c>
      <c r="I905">
        <v>155.4</v>
      </c>
      <c r="J905">
        <v>28</v>
      </c>
      <c r="K905">
        <f t="shared" si="28"/>
        <v>2924</v>
      </c>
      <c r="L905">
        <f t="shared" si="29"/>
        <v>38880813</v>
      </c>
      <c r="M905">
        <f>(K905-K901)/1000</f>
        <v>0.626</v>
      </c>
    </row>
    <row r="906" spans="1:13" x14ac:dyDescent="0.25">
      <c r="A906" s="9">
        <v>0.45001137731481483</v>
      </c>
      <c r="B906">
        <v>31</v>
      </c>
      <c r="C906">
        <v>31</v>
      </c>
      <c r="D906">
        <v>89.7</v>
      </c>
      <c r="E906">
        <v>1214</v>
      </c>
      <c r="F906">
        <v>34</v>
      </c>
      <c r="G906">
        <v>1713</v>
      </c>
      <c r="H906">
        <v>1713</v>
      </c>
      <c r="I906">
        <v>155.69999999999999</v>
      </c>
      <c r="J906">
        <v>28</v>
      </c>
      <c r="K906">
        <f t="shared" si="28"/>
        <v>3094</v>
      </c>
      <c r="L906">
        <f t="shared" si="29"/>
        <v>38880983</v>
      </c>
      <c r="M906">
        <f>(K906-K901)/1000</f>
        <v>0.79600000000000004</v>
      </c>
    </row>
    <row r="907" spans="1:13" x14ac:dyDescent="0.25">
      <c r="A907" s="9">
        <v>0.45001298611111112</v>
      </c>
      <c r="B907">
        <v>31</v>
      </c>
      <c r="C907">
        <v>31</v>
      </c>
      <c r="D907">
        <v>89.6</v>
      </c>
      <c r="E907">
        <v>1384</v>
      </c>
      <c r="F907">
        <v>34</v>
      </c>
      <c r="G907">
        <v>1757</v>
      </c>
      <c r="H907">
        <v>1772</v>
      </c>
      <c r="I907">
        <v>154.5</v>
      </c>
      <c r="J907">
        <v>28</v>
      </c>
      <c r="K907">
        <f t="shared" si="28"/>
        <v>3233</v>
      </c>
      <c r="L907">
        <f t="shared" si="29"/>
        <v>38881122</v>
      </c>
      <c r="M907">
        <f>(K907-K901)/1000</f>
        <v>0.93500000000000005</v>
      </c>
    </row>
    <row r="908" spans="1:13" x14ac:dyDescent="0.25">
      <c r="A908" s="9">
        <v>0.45001355324074077</v>
      </c>
      <c r="B908">
        <v>31</v>
      </c>
      <c r="C908">
        <v>31</v>
      </c>
      <c r="D908">
        <v>89.7</v>
      </c>
      <c r="E908">
        <v>1419</v>
      </c>
      <c r="F908">
        <v>34</v>
      </c>
      <c r="G908">
        <v>1772</v>
      </c>
      <c r="H908">
        <v>1757</v>
      </c>
      <c r="I908">
        <v>154.30000000000001</v>
      </c>
      <c r="J908">
        <v>28</v>
      </c>
      <c r="K908">
        <f t="shared" si="28"/>
        <v>3282</v>
      </c>
      <c r="L908">
        <f t="shared" si="29"/>
        <v>38881171</v>
      </c>
      <c r="M908">
        <f>(K908-K901)/1000</f>
        <v>0.98399999999999999</v>
      </c>
    </row>
    <row r="909" spans="1:13" x14ac:dyDescent="0.25">
      <c r="A909" s="9">
        <v>0.45001498842592591</v>
      </c>
      <c r="B909">
        <v>31</v>
      </c>
      <c r="C909">
        <v>31</v>
      </c>
      <c r="D909">
        <v>89.7</v>
      </c>
      <c r="E909">
        <v>1531</v>
      </c>
      <c r="F909">
        <v>34</v>
      </c>
      <c r="G909">
        <v>1772</v>
      </c>
      <c r="H909">
        <v>1787</v>
      </c>
      <c r="I909">
        <v>155.19999999999999</v>
      </c>
      <c r="J909">
        <v>28</v>
      </c>
      <c r="K909">
        <f t="shared" si="28"/>
        <v>3406</v>
      </c>
      <c r="L909">
        <f t="shared" si="29"/>
        <v>38881295</v>
      </c>
      <c r="M909">
        <f>(K909-K901)/1000</f>
        <v>1.1080000000000001</v>
      </c>
    </row>
    <row r="910" spans="1:13" x14ac:dyDescent="0.25">
      <c r="A910" s="9">
        <v>0.4500163888888889</v>
      </c>
      <c r="B910">
        <v>31</v>
      </c>
      <c r="C910">
        <v>31</v>
      </c>
      <c r="D910">
        <v>89.7</v>
      </c>
      <c r="E910">
        <v>1610</v>
      </c>
      <c r="F910">
        <v>34</v>
      </c>
      <c r="G910">
        <v>1787</v>
      </c>
      <c r="H910">
        <v>1772</v>
      </c>
      <c r="I910">
        <v>155.19999999999999</v>
      </c>
      <c r="J910">
        <v>28</v>
      </c>
      <c r="K910">
        <f t="shared" si="28"/>
        <v>3527</v>
      </c>
      <c r="L910">
        <f t="shared" si="29"/>
        <v>38881416</v>
      </c>
      <c r="M910">
        <f>(K910-K901)/1000</f>
        <v>1.2290000000000001</v>
      </c>
    </row>
    <row r="911" spans="1:13" x14ac:dyDescent="0.25">
      <c r="A911" s="9">
        <v>0.45001833333333335</v>
      </c>
      <c r="B911">
        <v>31</v>
      </c>
      <c r="C911">
        <v>31</v>
      </c>
      <c r="D911">
        <v>89.9</v>
      </c>
      <c r="E911">
        <v>1675</v>
      </c>
      <c r="F911">
        <v>34</v>
      </c>
      <c r="G911">
        <v>1787</v>
      </c>
      <c r="H911">
        <v>1772</v>
      </c>
      <c r="I911">
        <v>156</v>
      </c>
      <c r="J911">
        <v>28</v>
      </c>
      <c r="K911">
        <f t="shared" si="28"/>
        <v>3694.9999999925494</v>
      </c>
      <c r="L911">
        <f t="shared" si="29"/>
        <v>38881583.999999993</v>
      </c>
    </row>
    <row r="912" spans="1:13" x14ac:dyDescent="0.25">
      <c r="A912" s="9">
        <v>0.45002034722222223</v>
      </c>
      <c r="B912">
        <v>31</v>
      </c>
      <c r="C912">
        <v>31</v>
      </c>
      <c r="D912">
        <v>89.6</v>
      </c>
      <c r="E912">
        <v>1720</v>
      </c>
      <c r="F912">
        <v>34</v>
      </c>
      <c r="G912">
        <v>1772</v>
      </c>
      <c r="H912">
        <v>1787</v>
      </c>
      <c r="I912">
        <v>156.69999999999999</v>
      </c>
      <c r="J912">
        <v>28</v>
      </c>
      <c r="K912">
        <f t="shared" si="28"/>
        <v>3869</v>
      </c>
      <c r="L912">
        <f t="shared" si="29"/>
        <v>38881758</v>
      </c>
    </row>
    <row r="913" spans="1:12" x14ac:dyDescent="0.25">
      <c r="A913" s="9">
        <v>0.45002241898148149</v>
      </c>
      <c r="B913">
        <v>31</v>
      </c>
      <c r="C913">
        <v>31</v>
      </c>
      <c r="D913">
        <v>89.6</v>
      </c>
      <c r="E913">
        <v>1743</v>
      </c>
      <c r="F913">
        <v>34</v>
      </c>
      <c r="G913">
        <v>1787</v>
      </c>
      <c r="H913">
        <v>1772</v>
      </c>
      <c r="I913">
        <v>156.30000000000001</v>
      </c>
      <c r="J913">
        <v>28</v>
      </c>
      <c r="K913">
        <f t="shared" si="28"/>
        <v>4048</v>
      </c>
      <c r="L913">
        <f t="shared" si="29"/>
        <v>38881937</v>
      </c>
    </row>
    <row r="914" spans="1:12" x14ac:dyDescent="0.25">
      <c r="A914" s="9">
        <v>0.45002431712962965</v>
      </c>
      <c r="B914">
        <v>31</v>
      </c>
      <c r="C914">
        <v>31</v>
      </c>
      <c r="D914">
        <v>89.6</v>
      </c>
      <c r="E914">
        <v>1758</v>
      </c>
      <c r="F914">
        <v>34</v>
      </c>
      <c r="G914">
        <v>1772</v>
      </c>
      <c r="H914">
        <v>1787</v>
      </c>
      <c r="I914">
        <v>155.6</v>
      </c>
      <c r="J914">
        <v>28</v>
      </c>
      <c r="K914">
        <f t="shared" si="28"/>
        <v>4212</v>
      </c>
      <c r="L914">
        <f t="shared" si="29"/>
        <v>38882101</v>
      </c>
    </row>
    <row r="915" spans="1:12" x14ac:dyDescent="0.25">
      <c r="A915" s="9">
        <v>0.4500261805555556</v>
      </c>
      <c r="B915">
        <v>31</v>
      </c>
      <c r="C915">
        <v>31</v>
      </c>
      <c r="D915">
        <v>89.6</v>
      </c>
      <c r="E915">
        <v>1766</v>
      </c>
      <c r="F915">
        <v>34</v>
      </c>
      <c r="G915">
        <v>1772</v>
      </c>
      <c r="H915">
        <v>1772</v>
      </c>
      <c r="I915">
        <v>155.1</v>
      </c>
      <c r="J915">
        <v>28</v>
      </c>
      <c r="K915">
        <f t="shared" si="28"/>
        <v>4373</v>
      </c>
      <c r="L915">
        <f t="shared" si="29"/>
        <v>38882262</v>
      </c>
    </row>
    <row r="916" spans="1:12" x14ac:dyDescent="0.25">
      <c r="A916" s="9">
        <v>0.45002782407407405</v>
      </c>
      <c r="B916">
        <v>31</v>
      </c>
      <c r="C916">
        <v>31</v>
      </c>
      <c r="D916">
        <v>89.7</v>
      </c>
      <c r="E916">
        <v>1769</v>
      </c>
      <c r="F916">
        <v>34</v>
      </c>
      <c r="G916">
        <v>1757</v>
      </c>
      <c r="H916">
        <v>1772</v>
      </c>
      <c r="I916">
        <v>155.80000000000001</v>
      </c>
      <c r="J916">
        <v>28</v>
      </c>
      <c r="K916">
        <f t="shared" si="28"/>
        <v>4514.9999999925494</v>
      </c>
      <c r="L916">
        <f t="shared" si="29"/>
        <v>38882403.999999993</v>
      </c>
    </row>
    <row r="917" spans="1:12" x14ac:dyDescent="0.25">
      <c r="A917" s="9">
        <v>0.45002843750000004</v>
      </c>
      <c r="B917">
        <v>31</v>
      </c>
      <c r="C917">
        <v>31</v>
      </c>
      <c r="D917">
        <v>89.7</v>
      </c>
      <c r="E917">
        <v>1770</v>
      </c>
      <c r="F917">
        <v>34</v>
      </c>
      <c r="G917">
        <v>1772</v>
      </c>
      <c r="H917">
        <v>1772</v>
      </c>
      <c r="I917">
        <v>156.4</v>
      </c>
      <c r="J917">
        <v>28</v>
      </c>
      <c r="K917">
        <f t="shared" si="28"/>
        <v>4568</v>
      </c>
      <c r="L917">
        <f t="shared" si="29"/>
        <v>38882457</v>
      </c>
    </row>
    <row r="918" spans="1:12" x14ac:dyDescent="0.25">
      <c r="A918" s="9">
        <v>0.45003012731481484</v>
      </c>
      <c r="B918">
        <v>31</v>
      </c>
      <c r="C918">
        <v>31</v>
      </c>
      <c r="D918">
        <v>89.7</v>
      </c>
      <c r="E918">
        <v>1772</v>
      </c>
      <c r="F918">
        <v>34</v>
      </c>
      <c r="G918">
        <v>1787</v>
      </c>
      <c r="H918">
        <v>1787</v>
      </c>
      <c r="I918">
        <v>155.80000000000001</v>
      </c>
      <c r="J918">
        <v>28</v>
      </c>
      <c r="K918">
        <f t="shared" si="28"/>
        <v>4714</v>
      </c>
      <c r="L918">
        <f t="shared" si="29"/>
        <v>38882603</v>
      </c>
    </row>
    <row r="919" spans="1:12" x14ac:dyDescent="0.25">
      <c r="A919" s="9">
        <v>0.4500313773148148</v>
      </c>
      <c r="B919">
        <v>31</v>
      </c>
      <c r="C919">
        <v>31</v>
      </c>
      <c r="D919">
        <v>89.6</v>
      </c>
      <c r="E919">
        <v>1775</v>
      </c>
      <c r="F919">
        <v>34</v>
      </c>
      <c r="G919">
        <v>1772</v>
      </c>
      <c r="H919">
        <v>1787</v>
      </c>
      <c r="I919">
        <v>155.19999999999999</v>
      </c>
      <c r="J919">
        <v>28</v>
      </c>
      <c r="K919">
        <f t="shared" si="28"/>
        <v>4821.9999999925494</v>
      </c>
      <c r="L919">
        <f t="shared" si="29"/>
        <v>38882710.999999993</v>
      </c>
    </row>
    <row r="920" spans="1:12" x14ac:dyDescent="0.25">
      <c r="A920" s="9">
        <v>0.45003300925925926</v>
      </c>
      <c r="B920">
        <v>31</v>
      </c>
      <c r="C920">
        <v>31</v>
      </c>
      <c r="D920">
        <v>89.7</v>
      </c>
      <c r="E920">
        <v>1777</v>
      </c>
      <c r="F920">
        <v>34</v>
      </c>
      <c r="G920">
        <v>1787</v>
      </c>
      <c r="H920">
        <v>1787</v>
      </c>
      <c r="I920">
        <v>156.30000000000001</v>
      </c>
      <c r="J920">
        <v>28</v>
      </c>
      <c r="K920">
        <f t="shared" si="28"/>
        <v>4963</v>
      </c>
      <c r="L920">
        <f t="shared" si="29"/>
        <v>38882852</v>
      </c>
    </row>
    <row r="921" spans="1:12" x14ac:dyDescent="0.25">
      <c r="A921" s="9">
        <v>0.45003498842592587</v>
      </c>
      <c r="B921">
        <v>31</v>
      </c>
      <c r="C921">
        <v>31</v>
      </c>
      <c r="D921">
        <v>89.7</v>
      </c>
      <c r="E921">
        <v>1778</v>
      </c>
      <c r="F921">
        <v>34</v>
      </c>
      <c r="G921">
        <v>1772</v>
      </c>
      <c r="H921">
        <v>1772</v>
      </c>
      <c r="I921">
        <v>155.80000000000001</v>
      </c>
      <c r="J921">
        <v>28</v>
      </c>
      <c r="K921">
        <f t="shared" si="28"/>
        <v>5133.9999999925494</v>
      </c>
      <c r="L921">
        <f t="shared" si="29"/>
        <v>38883022.999999993</v>
      </c>
    </row>
    <row r="922" spans="1:12" x14ac:dyDescent="0.25">
      <c r="A922" s="9">
        <v>0.45003680555555553</v>
      </c>
      <c r="B922">
        <v>31</v>
      </c>
      <c r="C922">
        <v>31</v>
      </c>
      <c r="D922">
        <v>89.6</v>
      </c>
      <c r="E922">
        <v>1777</v>
      </c>
      <c r="F922">
        <v>34</v>
      </c>
      <c r="G922">
        <v>1772</v>
      </c>
      <c r="H922">
        <v>1772</v>
      </c>
      <c r="I922">
        <v>155</v>
      </c>
      <c r="J922">
        <v>28</v>
      </c>
      <c r="K922">
        <f t="shared" si="28"/>
        <v>5291</v>
      </c>
      <c r="L922">
        <f t="shared" si="29"/>
        <v>38883180</v>
      </c>
    </row>
    <row r="923" spans="1:12" x14ac:dyDescent="0.25">
      <c r="A923" s="9">
        <v>0.45003864583333336</v>
      </c>
      <c r="B923">
        <v>31</v>
      </c>
      <c r="C923">
        <v>31</v>
      </c>
      <c r="D923">
        <v>89.7</v>
      </c>
      <c r="E923">
        <v>1776</v>
      </c>
      <c r="F923">
        <v>34</v>
      </c>
      <c r="G923">
        <v>1772</v>
      </c>
      <c r="H923">
        <v>1772</v>
      </c>
      <c r="I923">
        <v>154.69999999999999</v>
      </c>
      <c r="J923">
        <v>28</v>
      </c>
      <c r="K923">
        <f t="shared" si="28"/>
        <v>5450</v>
      </c>
      <c r="L923">
        <f t="shared" si="29"/>
        <v>38883339</v>
      </c>
    </row>
    <row r="924" spans="1:12" x14ac:dyDescent="0.25">
      <c r="A924" s="9">
        <v>0.45004055555555555</v>
      </c>
      <c r="B924">
        <v>31</v>
      </c>
      <c r="C924">
        <v>31</v>
      </c>
      <c r="D924">
        <v>89.7</v>
      </c>
      <c r="E924">
        <v>1777</v>
      </c>
      <c r="F924">
        <v>34</v>
      </c>
      <c r="G924">
        <v>1787</v>
      </c>
      <c r="H924">
        <v>1772</v>
      </c>
      <c r="I924">
        <v>155.4</v>
      </c>
      <c r="J924">
        <v>28</v>
      </c>
      <c r="K924">
        <f t="shared" si="28"/>
        <v>5615</v>
      </c>
      <c r="L924">
        <f t="shared" si="29"/>
        <v>38883504</v>
      </c>
    </row>
    <row r="925" spans="1:12" x14ac:dyDescent="0.25">
      <c r="A925" s="9">
        <v>0.45004230324074074</v>
      </c>
      <c r="B925">
        <v>31</v>
      </c>
      <c r="C925">
        <v>31</v>
      </c>
      <c r="D925">
        <v>89.7</v>
      </c>
      <c r="E925">
        <v>1777</v>
      </c>
      <c r="F925">
        <v>34</v>
      </c>
      <c r="G925">
        <v>1772</v>
      </c>
      <c r="H925">
        <v>1772</v>
      </c>
      <c r="I925">
        <v>155.80000000000001</v>
      </c>
      <c r="J925">
        <v>28</v>
      </c>
      <c r="K925">
        <f t="shared" si="28"/>
        <v>5766</v>
      </c>
      <c r="L925">
        <f t="shared" si="29"/>
        <v>38883655</v>
      </c>
    </row>
    <row r="926" spans="1:12" x14ac:dyDescent="0.25">
      <c r="A926" s="9">
        <v>0.45004400462962962</v>
      </c>
      <c r="B926">
        <v>31</v>
      </c>
      <c r="C926">
        <v>31</v>
      </c>
      <c r="D926">
        <v>89.7</v>
      </c>
      <c r="E926">
        <v>1777</v>
      </c>
      <c r="F926">
        <v>34</v>
      </c>
      <c r="G926">
        <v>1772</v>
      </c>
      <c r="H926">
        <v>1772</v>
      </c>
      <c r="I926">
        <v>156.19999999999999</v>
      </c>
      <c r="J926">
        <v>28</v>
      </c>
      <c r="K926">
        <f t="shared" si="28"/>
        <v>5912.9999999925494</v>
      </c>
      <c r="L926">
        <f t="shared" si="29"/>
        <v>38883801.999999993</v>
      </c>
    </row>
    <row r="927" spans="1:12" x14ac:dyDescent="0.25">
      <c r="A927" s="9">
        <v>0.4500455439814815</v>
      </c>
      <c r="B927">
        <v>31</v>
      </c>
      <c r="C927">
        <v>31</v>
      </c>
      <c r="D927">
        <v>89.7</v>
      </c>
      <c r="E927">
        <v>1776</v>
      </c>
      <c r="F927">
        <v>34</v>
      </c>
      <c r="G927">
        <v>1772</v>
      </c>
      <c r="H927">
        <v>1772</v>
      </c>
      <c r="I927">
        <v>157</v>
      </c>
      <c r="J927">
        <v>28</v>
      </c>
      <c r="K927">
        <f t="shared" si="28"/>
        <v>6046.0000000074506</v>
      </c>
      <c r="L927">
        <f t="shared" si="29"/>
        <v>38883935.000000007</v>
      </c>
    </row>
    <row r="928" spans="1:12" x14ac:dyDescent="0.25">
      <c r="A928" s="9">
        <v>0.4500468865740741</v>
      </c>
      <c r="B928">
        <v>31</v>
      </c>
      <c r="C928">
        <v>31</v>
      </c>
      <c r="D928">
        <v>89.7</v>
      </c>
      <c r="E928">
        <v>1776</v>
      </c>
      <c r="F928">
        <v>34</v>
      </c>
      <c r="G928">
        <v>1772</v>
      </c>
      <c r="H928">
        <v>1772</v>
      </c>
      <c r="I928">
        <v>156.1</v>
      </c>
      <c r="J928">
        <v>28</v>
      </c>
      <c r="K928">
        <f t="shared" si="28"/>
        <v>6162.0000000074506</v>
      </c>
      <c r="L928">
        <f t="shared" si="29"/>
        <v>38884051.000000007</v>
      </c>
    </row>
    <row r="929" spans="1:12" x14ac:dyDescent="0.25">
      <c r="A929" s="9">
        <v>0.45004881944444447</v>
      </c>
      <c r="B929">
        <v>31</v>
      </c>
      <c r="C929">
        <v>31</v>
      </c>
      <c r="D929">
        <v>89.7</v>
      </c>
      <c r="E929">
        <v>1775</v>
      </c>
      <c r="F929">
        <v>34</v>
      </c>
      <c r="G929">
        <v>1772</v>
      </c>
      <c r="H929">
        <v>1772</v>
      </c>
      <c r="I929">
        <v>155</v>
      </c>
      <c r="J929">
        <v>28</v>
      </c>
      <c r="K929">
        <f t="shared" si="28"/>
        <v>6329</v>
      </c>
      <c r="L929">
        <f t="shared" si="29"/>
        <v>38884218</v>
      </c>
    </row>
    <row r="930" spans="1:12" x14ac:dyDescent="0.25">
      <c r="A930" s="9">
        <v>0.45005057870370369</v>
      </c>
      <c r="B930">
        <v>31</v>
      </c>
      <c r="C930">
        <v>31</v>
      </c>
      <c r="D930">
        <v>89.7</v>
      </c>
      <c r="E930">
        <v>1775</v>
      </c>
      <c r="F930">
        <v>34</v>
      </c>
      <c r="G930">
        <v>1772</v>
      </c>
      <c r="H930">
        <v>1772</v>
      </c>
      <c r="I930">
        <v>156.19999999999999</v>
      </c>
      <c r="J930">
        <v>28</v>
      </c>
      <c r="K930">
        <f t="shared" si="28"/>
        <v>6480.9999999925494</v>
      </c>
      <c r="L930">
        <f t="shared" si="29"/>
        <v>38884369.999999993</v>
      </c>
    </row>
    <row r="931" spans="1:12" x14ac:dyDescent="0.25">
      <c r="A931" s="9">
        <v>0.45005239583333334</v>
      </c>
      <c r="B931">
        <v>31</v>
      </c>
      <c r="C931">
        <v>31</v>
      </c>
      <c r="D931">
        <v>89.6</v>
      </c>
      <c r="E931">
        <v>1774</v>
      </c>
      <c r="F931">
        <v>34</v>
      </c>
      <c r="G931">
        <v>1772</v>
      </c>
      <c r="H931">
        <v>1772</v>
      </c>
      <c r="I931">
        <v>154.80000000000001</v>
      </c>
      <c r="J931">
        <v>28</v>
      </c>
      <c r="K931">
        <f t="shared" si="28"/>
        <v>6638</v>
      </c>
      <c r="L931">
        <f t="shared" si="29"/>
        <v>38884527</v>
      </c>
    </row>
    <row r="932" spans="1:12" x14ac:dyDescent="0.25">
      <c r="A932" s="9">
        <v>0.45005440972222227</v>
      </c>
      <c r="B932">
        <v>31</v>
      </c>
      <c r="C932">
        <v>31</v>
      </c>
      <c r="D932">
        <v>89.7</v>
      </c>
      <c r="E932">
        <v>1773</v>
      </c>
      <c r="F932">
        <v>34</v>
      </c>
      <c r="G932">
        <v>1757</v>
      </c>
      <c r="H932">
        <v>1772</v>
      </c>
      <c r="I932">
        <v>155.4</v>
      </c>
      <c r="J932">
        <v>28</v>
      </c>
      <c r="K932">
        <f t="shared" si="28"/>
        <v>6812</v>
      </c>
      <c r="L932">
        <f t="shared" si="29"/>
        <v>38884701</v>
      </c>
    </row>
    <row r="933" spans="1:12" x14ac:dyDescent="0.25">
      <c r="A933" s="9">
        <v>0.45005627314814811</v>
      </c>
      <c r="B933">
        <v>31</v>
      </c>
      <c r="C933">
        <v>31</v>
      </c>
      <c r="D933">
        <v>89.9</v>
      </c>
      <c r="E933">
        <v>1772</v>
      </c>
      <c r="F933">
        <v>34</v>
      </c>
      <c r="G933">
        <v>1757</v>
      </c>
      <c r="H933">
        <v>1772</v>
      </c>
      <c r="I933">
        <v>156.4</v>
      </c>
      <c r="J933">
        <v>28</v>
      </c>
      <c r="K933">
        <f t="shared" si="28"/>
        <v>6972.9999999925494</v>
      </c>
      <c r="L933">
        <f t="shared" si="29"/>
        <v>38884861.999999993</v>
      </c>
    </row>
    <row r="934" spans="1:12" x14ac:dyDescent="0.25">
      <c r="A934" s="9">
        <v>0.45005793981481479</v>
      </c>
      <c r="B934">
        <v>31</v>
      </c>
      <c r="C934">
        <v>31</v>
      </c>
      <c r="D934">
        <v>89.6</v>
      </c>
      <c r="E934">
        <v>1770</v>
      </c>
      <c r="F934">
        <v>34</v>
      </c>
      <c r="G934">
        <v>1772</v>
      </c>
      <c r="H934">
        <v>1757</v>
      </c>
      <c r="I934">
        <v>156.1</v>
      </c>
      <c r="J934">
        <v>28</v>
      </c>
      <c r="K934">
        <f t="shared" si="28"/>
        <v>7117</v>
      </c>
      <c r="L934">
        <f t="shared" si="29"/>
        <v>38885006</v>
      </c>
    </row>
    <row r="935" spans="1:12" x14ac:dyDescent="0.25">
      <c r="A935" s="9">
        <v>0.45005965277777776</v>
      </c>
      <c r="B935">
        <v>31</v>
      </c>
      <c r="C935">
        <v>31</v>
      </c>
      <c r="D935">
        <v>89.6</v>
      </c>
      <c r="E935">
        <v>1770</v>
      </c>
      <c r="F935">
        <v>34</v>
      </c>
      <c r="G935">
        <v>1772</v>
      </c>
      <c r="H935">
        <v>1757</v>
      </c>
      <c r="I935">
        <v>155.80000000000001</v>
      </c>
      <c r="J935">
        <v>28</v>
      </c>
      <c r="K935">
        <f t="shared" si="28"/>
        <v>7264.9999999925494</v>
      </c>
      <c r="L935">
        <f t="shared" si="29"/>
        <v>38885153.999999993</v>
      </c>
    </row>
    <row r="936" spans="1:12" x14ac:dyDescent="0.25">
      <c r="A936" s="9">
        <v>0.45006033564814812</v>
      </c>
      <c r="B936">
        <v>31</v>
      </c>
      <c r="C936">
        <v>31</v>
      </c>
      <c r="D936">
        <v>89.6</v>
      </c>
      <c r="E936">
        <v>1770</v>
      </c>
      <c r="F936">
        <v>34</v>
      </c>
      <c r="G936">
        <v>1757</v>
      </c>
      <c r="H936">
        <v>1772</v>
      </c>
      <c r="I936">
        <v>156.30000000000001</v>
      </c>
      <c r="J936">
        <v>28</v>
      </c>
      <c r="K936">
        <f t="shared" si="28"/>
        <v>7323.9999999925494</v>
      </c>
      <c r="L936">
        <f t="shared" si="29"/>
        <v>38885212.999999993</v>
      </c>
    </row>
    <row r="937" spans="1:12" x14ac:dyDescent="0.25">
      <c r="A937" s="9">
        <v>0.45006168981481481</v>
      </c>
      <c r="B937">
        <v>31</v>
      </c>
      <c r="C937">
        <v>31</v>
      </c>
      <c r="D937">
        <v>89.6</v>
      </c>
      <c r="E937">
        <v>1770</v>
      </c>
      <c r="F937">
        <v>34</v>
      </c>
      <c r="G937">
        <v>1757</v>
      </c>
      <c r="H937">
        <v>1772</v>
      </c>
      <c r="I937">
        <v>155.5</v>
      </c>
      <c r="J937">
        <v>28</v>
      </c>
      <c r="K937">
        <f t="shared" si="28"/>
        <v>7441</v>
      </c>
      <c r="L937">
        <f t="shared" si="29"/>
        <v>38885330</v>
      </c>
    </row>
    <row r="938" spans="1:12" x14ac:dyDescent="0.25">
      <c r="A938" s="9">
        <v>0.45006297453703703</v>
      </c>
      <c r="B938">
        <v>31</v>
      </c>
      <c r="C938">
        <v>31</v>
      </c>
      <c r="D938">
        <v>89.6</v>
      </c>
      <c r="E938">
        <v>1770</v>
      </c>
      <c r="F938">
        <v>34</v>
      </c>
      <c r="G938">
        <v>1772</v>
      </c>
      <c r="H938">
        <v>1757</v>
      </c>
      <c r="I938">
        <v>156.1</v>
      </c>
      <c r="J938">
        <v>28</v>
      </c>
      <c r="K938">
        <f t="shared" si="28"/>
        <v>7552</v>
      </c>
      <c r="L938">
        <f t="shared" si="29"/>
        <v>38885441</v>
      </c>
    </row>
    <row r="939" spans="1:12" x14ac:dyDescent="0.25">
      <c r="A939" s="9">
        <v>0.4500648611111111</v>
      </c>
      <c r="B939">
        <v>31</v>
      </c>
      <c r="C939">
        <v>31</v>
      </c>
      <c r="D939">
        <v>89.7</v>
      </c>
      <c r="E939">
        <v>1770</v>
      </c>
      <c r="F939">
        <v>34</v>
      </c>
      <c r="G939">
        <v>1757</v>
      </c>
      <c r="H939">
        <v>1772</v>
      </c>
      <c r="I939">
        <v>156.1</v>
      </c>
      <c r="J939">
        <v>28</v>
      </c>
      <c r="K939">
        <f t="shared" si="28"/>
        <v>7715</v>
      </c>
      <c r="L939">
        <f t="shared" si="29"/>
        <v>38885604</v>
      </c>
    </row>
    <row r="940" spans="1:12" x14ac:dyDescent="0.25">
      <c r="A940" s="9">
        <v>0.45006689814814815</v>
      </c>
      <c r="B940">
        <v>31</v>
      </c>
      <c r="C940">
        <v>31</v>
      </c>
      <c r="D940">
        <v>89.6</v>
      </c>
      <c r="E940">
        <v>1769</v>
      </c>
      <c r="F940">
        <v>34</v>
      </c>
      <c r="G940">
        <v>1772</v>
      </c>
      <c r="H940">
        <v>1757</v>
      </c>
      <c r="I940">
        <v>156</v>
      </c>
      <c r="J940">
        <v>28</v>
      </c>
      <c r="K940">
        <f t="shared" si="28"/>
        <v>7891</v>
      </c>
      <c r="L940">
        <f t="shared" si="29"/>
        <v>38885780</v>
      </c>
    </row>
    <row r="941" spans="1:12" x14ac:dyDescent="0.25">
      <c r="A941" s="9">
        <v>0.45006782407407409</v>
      </c>
      <c r="B941">
        <v>31</v>
      </c>
      <c r="C941">
        <v>31</v>
      </c>
      <c r="D941">
        <v>89.6</v>
      </c>
      <c r="E941">
        <v>1769</v>
      </c>
      <c r="F941">
        <v>34</v>
      </c>
      <c r="G941">
        <v>1772</v>
      </c>
      <c r="H941">
        <v>1757</v>
      </c>
      <c r="I941">
        <v>156.4</v>
      </c>
      <c r="J941">
        <v>28</v>
      </c>
      <c r="K941">
        <f t="shared" si="28"/>
        <v>7971</v>
      </c>
      <c r="L941">
        <f t="shared" si="29"/>
        <v>38885860</v>
      </c>
    </row>
    <row r="942" spans="1:12" x14ac:dyDescent="0.25">
      <c r="A942" s="9">
        <v>0.45006951388888888</v>
      </c>
      <c r="B942">
        <v>31</v>
      </c>
      <c r="C942">
        <v>31</v>
      </c>
      <c r="D942">
        <v>89.6</v>
      </c>
      <c r="E942">
        <v>1770</v>
      </c>
      <c r="F942">
        <v>34</v>
      </c>
      <c r="G942">
        <v>1772</v>
      </c>
      <c r="H942">
        <v>1757</v>
      </c>
      <c r="I942">
        <v>156.19999999999999</v>
      </c>
      <c r="J942">
        <v>28</v>
      </c>
      <c r="K942">
        <f t="shared" si="28"/>
        <v>8117</v>
      </c>
      <c r="L942">
        <f t="shared" si="29"/>
        <v>38886006</v>
      </c>
    </row>
    <row r="943" spans="1:12" x14ac:dyDescent="0.25">
      <c r="A943" s="9">
        <v>0.45007144675925925</v>
      </c>
      <c r="B943">
        <v>31</v>
      </c>
      <c r="C943">
        <v>31</v>
      </c>
      <c r="D943">
        <v>89.7</v>
      </c>
      <c r="E943">
        <v>1771</v>
      </c>
      <c r="F943">
        <v>34</v>
      </c>
      <c r="G943">
        <v>1757</v>
      </c>
      <c r="H943">
        <v>1772</v>
      </c>
      <c r="I943">
        <v>155.5</v>
      </c>
      <c r="J943">
        <v>28</v>
      </c>
      <c r="K943">
        <f t="shared" si="28"/>
        <v>8284</v>
      </c>
      <c r="L943">
        <f t="shared" si="29"/>
        <v>38886173</v>
      </c>
    </row>
    <row r="944" spans="1:12" x14ac:dyDescent="0.25">
      <c r="A944" s="9">
        <v>0.45007318287037035</v>
      </c>
      <c r="B944">
        <v>31</v>
      </c>
      <c r="C944">
        <v>31</v>
      </c>
      <c r="D944">
        <v>89.7</v>
      </c>
      <c r="E944">
        <v>1770</v>
      </c>
      <c r="F944">
        <v>34</v>
      </c>
      <c r="G944">
        <v>1772</v>
      </c>
      <c r="H944">
        <v>1772</v>
      </c>
      <c r="I944">
        <v>156</v>
      </c>
      <c r="J944">
        <v>28</v>
      </c>
      <c r="K944">
        <f t="shared" si="28"/>
        <v>8434</v>
      </c>
      <c r="L944">
        <f t="shared" si="29"/>
        <v>38886323</v>
      </c>
    </row>
    <row r="945" spans="1:12" x14ac:dyDescent="0.25">
      <c r="A945" s="9">
        <v>0.45007415509259258</v>
      </c>
      <c r="B945">
        <v>31</v>
      </c>
      <c r="C945">
        <v>31</v>
      </c>
      <c r="D945">
        <v>89.7</v>
      </c>
      <c r="E945">
        <v>1770</v>
      </c>
      <c r="F945">
        <v>34</v>
      </c>
      <c r="G945">
        <v>1772</v>
      </c>
      <c r="H945">
        <v>1772</v>
      </c>
      <c r="I945">
        <v>155.80000000000001</v>
      </c>
      <c r="J945">
        <v>28</v>
      </c>
      <c r="K945">
        <f t="shared" si="28"/>
        <v>8518</v>
      </c>
      <c r="L945">
        <f t="shared" si="29"/>
        <v>38886407</v>
      </c>
    </row>
    <row r="946" spans="1:12" x14ac:dyDescent="0.25">
      <c r="A946" s="9">
        <v>0.45007557870370368</v>
      </c>
      <c r="B946">
        <v>31</v>
      </c>
      <c r="C946">
        <v>31</v>
      </c>
      <c r="D946">
        <v>89.7</v>
      </c>
      <c r="E946">
        <v>1770</v>
      </c>
      <c r="F946">
        <v>34</v>
      </c>
      <c r="G946">
        <v>1757</v>
      </c>
      <c r="H946">
        <v>1772</v>
      </c>
      <c r="I946">
        <v>155.6</v>
      </c>
      <c r="J946">
        <v>28</v>
      </c>
      <c r="K946">
        <f t="shared" si="28"/>
        <v>8641</v>
      </c>
      <c r="L946">
        <f t="shared" si="29"/>
        <v>38886530</v>
      </c>
    </row>
    <row r="947" spans="1:12" x14ac:dyDescent="0.25">
      <c r="A947" s="9">
        <v>0.45007689814814816</v>
      </c>
      <c r="B947">
        <v>31</v>
      </c>
      <c r="C947">
        <v>31</v>
      </c>
      <c r="D947">
        <v>89.7</v>
      </c>
      <c r="E947">
        <v>1770</v>
      </c>
      <c r="F947">
        <v>34</v>
      </c>
      <c r="G947">
        <v>1772</v>
      </c>
      <c r="H947">
        <v>1787</v>
      </c>
      <c r="I947">
        <v>157.19999999999999</v>
      </c>
      <c r="J947">
        <v>28</v>
      </c>
      <c r="K947">
        <f t="shared" si="28"/>
        <v>8755</v>
      </c>
      <c r="L947">
        <f t="shared" si="29"/>
        <v>38886644</v>
      </c>
    </row>
    <row r="948" spans="1:12" x14ac:dyDescent="0.25">
      <c r="A948" s="9">
        <v>0.45007832175925927</v>
      </c>
      <c r="B948">
        <v>31</v>
      </c>
      <c r="C948">
        <v>31</v>
      </c>
      <c r="D948">
        <v>89.6</v>
      </c>
      <c r="E948">
        <v>1771</v>
      </c>
      <c r="F948">
        <v>34</v>
      </c>
      <c r="G948">
        <v>1772</v>
      </c>
      <c r="H948">
        <v>1772</v>
      </c>
      <c r="I948">
        <v>156.19999999999999</v>
      </c>
      <c r="J948">
        <v>28</v>
      </c>
      <c r="K948">
        <f t="shared" ref="K948:K950" si="30">L948-38877889</f>
        <v>8878</v>
      </c>
      <c r="L948">
        <f t="shared" ref="L948:L950" si="31">A948*24*60*60*1000</f>
        <v>38886767</v>
      </c>
    </row>
    <row r="949" spans="1:12" x14ac:dyDescent="0.25">
      <c r="A949" s="9">
        <v>0.45008020833333334</v>
      </c>
      <c r="B949">
        <v>31</v>
      </c>
      <c r="C949">
        <v>31</v>
      </c>
      <c r="D949">
        <v>89.6</v>
      </c>
      <c r="E949">
        <v>1771</v>
      </c>
      <c r="F949">
        <v>34</v>
      </c>
      <c r="G949">
        <v>1757</v>
      </c>
      <c r="H949">
        <v>1772</v>
      </c>
      <c r="I949">
        <v>156.4</v>
      </c>
      <c r="J949">
        <v>28</v>
      </c>
      <c r="K949">
        <f t="shared" si="30"/>
        <v>9041</v>
      </c>
      <c r="L949">
        <f t="shared" si="31"/>
        <v>38886930</v>
      </c>
    </row>
    <row r="950" spans="1:12" x14ac:dyDescent="0.25">
      <c r="A950" s="9">
        <v>0.45008197916666665</v>
      </c>
      <c r="B950">
        <v>31</v>
      </c>
      <c r="C950">
        <v>31</v>
      </c>
      <c r="D950">
        <v>89.7</v>
      </c>
      <c r="E950">
        <v>1770</v>
      </c>
      <c r="F950">
        <v>34</v>
      </c>
      <c r="G950">
        <v>1757</v>
      </c>
      <c r="H950">
        <v>1772</v>
      </c>
      <c r="I950">
        <v>155.69999999999999</v>
      </c>
      <c r="J950">
        <v>29</v>
      </c>
      <c r="K950">
        <f t="shared" si="30"/>
        <v>9194</v>
      </c>
      <c r="L950">
        <f t="shared" si="31"/>
        <v>38887083</v>
      </c>
    </row>
    <row r="953" spans="1:12" x14ac:dyDescent="0.25">
      <c r="A953" t="s">
        <v>409</v>
      </c>
    </row>
    <row r="954" spans="1:12" x14ac:dyDescent="0.25">
      <c r="A954" s="9">
        <v>0.45164196759259262</v>
      </c>
      <c r="B954">
        <v>0.2</v>
      </c>
      <c r="C954">
        <v>0.2</v>
      </c>
      <c r="D954">
        <v>89.9</v>
      </c>
      <c r="E954">
        <v>0</v>
      </c>
      <c r="F954">
        <v>34</v>
      </c>
      <c r="G954">
        <v>0</v>
      </c>
      <c r="H954">
        <v>0</v>
      </c>
      <c r="I954">
        <v>4.7</v>
      </c>
      <c r="J954">
        <v>28</v>
      </c>
      <c r="K954">
        <f>L954-40647777</f>
        <v>8.3333335816860199E-2</v>
      </c>
      <c r="L954">
        <f>A954*25*60*60*1000</f>
        <v>40647777.083333336</v>
      </c>
    </row>
    <row r="955" spans="1:12" x14ac:dyDescent="0.25">
      <c r="A955" s="9">
        <v>0.45164387731481481</v>
      </c>
      <c r="B955">
        <v>0.2</v>
      </c>
      <c r="C955">
        <v>0.2</v>
      </c>
      <c r="D955">
        <v>89.9</v>
      </c>
      <c r="E955">
        <v>0</v>
      </c>
      <c r="F955">
        <v>34</v>
      </c>
      <c r="G955">
        <v>0</v>
      </c>
      <c r="H955">
        <v>0</v>
      </c>
      <c r="I955">
        <v>4.7</v>
      </c>
      <c r="J955">
        <v>28</v>
      </c>
      <c r="K955">
        <f t="shared" ref="K955:K1016" si="32">L955-40647777</f>
        <v>171.95833333581686</v>
      </c>
      <c r="L955">
        <f t="shared" ref="L955:L1016" si="33">A955*25*60*60*1000</f>
        <v>40647948.958333336</v>
      </c>
    </row>
    <row r="956" spans="1:12" x14ac:dyDescent="0.25">
      <c r="A956" s="9">
        <v>0.45164576388888888</v>
      </c>
      <c r="B956">
        <v>0.2</v>
      </c>
      <c r="C956">
        <v>0.2</v>
      </c>
      <c r="D956">
        <v>89.9</v>
      </c>
      <c r="E956">
        <v>0</v>
      </c>
      <c r="F956">
        <v>34</v>
      </c>
      <c r="G956">
        <v>0</v>
      </c>
      <c r="H956">
        <v>0</v>
      </c>
      <c r="I956">
        <v>4.4000000000000004</v>
      </c>
      <c r="J956">
        <v>28</v>
      </c>
      <c r="K956">
        <f t="shared" si="32"/>
        <v>341.75</v>
      </c>
      <c r="L956">
        <f t="shared" si="33"/>
        <v>40648118.75</v>
      </c>
    </row>
    <row r="957" spans="1:12" x14ac:dyDescent="0.25">
      <c r="A957" s="9">
        <v>0.45164715277777773</v>
      </c>
      <c r="B957">
        <v>0.2</v>
      </c>
      <c r="C957">
        <v>0.2</v>
      </c>
      <c r="D957">
        <v>89.9</v>
      </c>
      <c r="E957">
        <v>0</v>
      </c>
      <c r="F957">
        <v>34</v>
      </c>
      <c r="G957">
        <v>0</v>
      </c>
      <c r="H957">
        <v>0</v>
      </c>
      <c r="I957">
        <v>4.8</v>
      </c>
      <c r="J957">
        <v>28</v>
      </c>
      <c r="K957">
        <f t="shared" si="32"/>
        <v>466.74999999254942</v>
      </c>
      <c r="L957">
        <f t="shared" si="33"/>
        <v>40648243.749999993</v>
      </c>
    </row>
    <row r="958" spans="1:12" x14ac:dyDescent="0.25">
      <c r="A958" s="9">
        <v>0.45164777777777781</v>
      </c>
      <c r="B958">
        <v>0.2</v>
      </c>
      <c r="C958">
        <v>0.2</v>
      </c>
      <c r="D958">
        <v>89.9</v>
      </c>
      <c r="E958">
        <v>0</v>
      </c>
      <c r="F958">
        <v>34</v>
      </c>
      <c r="G958">
        <v>0</v>
      </c>
      <c r="H958">
        <v>0</v>
      </c>
      <c r="I958">
        <v>4.9000000000000004</v>
      </c>
      <c r="J958">
        <v>28</v>
      </c>
      <c r="K958">
        <f t="shared" si="32"/>
        <v>523</v>
      </c>
      <c r="L958">
        <f t="shared" si="33"/>
        <v>40648300</v>
      </c>
    </row>
    <row r="959" spans="1:12" x14ac:dyDescent="0.25">
      <c r="A959" s="9">
        <v>0.45164898148148147</v>
      </c>
      <c r="B959">
        <v>0.2</v>
      </c>
      <c r="C959">
        <v>0.2</v>
      </c>
      <c r="D959">
        <v>89.9</v>
      </c>
      <c r="E959">
        <v>0</v>
      </c>
      <c r="F959">
        <v>34</v>
      </c>
      <c r="G959">
        <v>0</v>
      </c>
      <c r="H959">
        <v>0</v>
      </c>
      <c r="I959">
        <v>4.5999999999999996</v>
      </c>
      <c r="J959">
        <v>28</v>
      </c>
      <c r="K959">
        <f t="shared" si="32"/>
        <v>631.33333333581686</v>
      </c>
      <c r="L959">
        <f t="shared" si="33"/>
        <v>40648408.333333336</v>
      </c>
    </row>
    <row r="960" spans="1:12" x14ac:dyDescent="0.25">
      <c r="A960" s="9">
        <v>0.45164991898148149</v>
      </c>
      <c r="B960">
        <v>0.2</v>
      </c>
      <c r="C960">
        <v>0.2</v>
      </c>
      <c r="D960">
        <v>89.9</v>
      </c>
      <c r="E960">
        <v>0</v>
      </c>
      <c r="F960">
        <v>34</v>
      </c>
      <c r="G960">
        <v>0</v>
      </c>
      <c r="H960">
        <v>0</v>
      </c>
      <c r="I960">
        <v>4.7</v>
      </c>
      <c r="J960">
        <v>28</v>
      </c>
      <c r="K960">
        <f t="shared" si="32"/>
        <v>715.70833333581686</v>
      </c>
      <c r="L960">
        <f t="shared" si="33"/>
        <v>40648492.708333336</v>
      </c>
    </row>
    <row r="961" spans="1:12" x14ac:dyDescent="0.25">
      <c r="A961" s="9">
        <v>0.45165119212962962</v>
      </c>
      <c r="B961">
        <v>0.2</v>
      </c>
      <c r="C961">
        <v>0.2</v>
      </c>
      <c r="D961">
        <v>89.9</v>
      </c>
      <c r="E961">
        <v>0</v>
      </c>
      <c r="F961">
        <v>34</v>
      </c>
      <c r="G961">
        <v>0</v>
      </c>
      <c r="H961">
        <v>0</v>
      </c>
      <c r="I961">
        <v>4.5999999999999996</v>
      </c>
      <c r="J961">
        <v>28</v>
      </c>
      <c r="K961">
        <f t="shared" si="32"/>
        <v>830.29166666418314</v>
      </c>
      <c r="L961">
        <f t="shared" si="33"/>
        <v>40648607.291666664</v>
      </c>
    </row>
    <row r="962" spans="1:12" x14ac:dyDescent="0.25">
      <c r="A962" s="9">
        <v>0.45165305555555557</v>
      </c>
      <c r="B962">
        <v>0.2</v>
      </c>
      <c r="C962">
        <v>0.2</v>
      </c>
      <c r="D962">
        <v>89.9</v>
      </c>
      <c r="E962">
        <v>0</v>
      </c>
      <c r="F962">
        <v>34</v>
      </c>
      <c r="G962">
        <v>0</v>
      </c>
      <c r="H962">
        <v>0</v>
      </c>
      <c r="I962">
        <v>4.5999999999999996</v>
      </c>
      <c r="J962">
        <v>28</v>
      </c>
      <c r="K962">
        <f t="shared" si="32"/>
        <v>998</v>
      </c>
      <c r="L962">
        <f t="shared" si="33"/>
        <v>40648775</v>
      </c>
    </row>
    <row r="963" spans="1:12" x14ac:dyDescent="0.25">
      <c r="A963" s="9">
        <v>0.45165413194444448</v>
      </c>
      <c r="B963">
        <v>0.2</v>
      </c>
      <c r="C963">
        <v>0.2</v>
      </c>
      <c r="D963">
        <v>89.9</v>
      </c>
      <c r="E963">
        <v>0</v>
      </c>
      <c r="F963">
        <v>34</v>
      </c>
      <c r="G963">
        <v>0</v>
      </c>
      <c r="H963">
        <v>0</v>
      </c>
      <c r="I963">
        <v>4.8</v>
      </c>
      <c r="J963">
        <v>28</v>
      </c>
      <c r="K963">
        <f t="shared" si="32"/>
        <v>1094.8750000074506</v>
      </c>
      <c r="L963">
        <f t="shared" si="33"/>
        <v>40648871.875000007</v>
      </c>
    </row>
    <row r="964" spans="1:12" x14ac:dyDescent="0.25">
      <c r="A964" s="9">
        <v>0.45165552083333332</v>
      </c>
      <c r="B964">
        <v>0.2</v>
      </c>
      <c r="C964">
        <v>0.2</v>
      </c>
      <c r="D964">
        <v>89.9</v>
      </c>
      <c r="E964">
        <v>0</v>
      </c>
      <c r="F964">
        <v>34</v>
      </c>
      <c r="G964">
        <v>0</v>
      </c>
      <c r="H964">
        <v>0</v>
      </c>
      <c r="I964">
        <v>4.5999999999999996</v>
      </c>
      <c r="J964">
        <v>28</v>
      </c>
      <c r="K964">
        <f t="shared" si="32"/>
        <v>1219.875</v>
      </c>
      <c r="L964">
        <f t="shared" si="33"/>
        <v>40648996.875</v>
      </c>
    </row>
    <row r="965" spans="1:12" x14ac:dyDescent="0.25">
      <c r="A965" s="9">
        <v>0.45165728009259259</v>
      </c>
      <c r="B965">
        <v>0.2</v>
      </c>
      <c r="C965">
        <v>0.2</v>
      </c>
      <c r="D965">
        <v>89.9</v>
      </c>
      <c r="E965">
        <v>0</v>
      </c>
      <c r="F965">
        <v>34</v>
      </c>
      <c r="G965">
        <v>0</v>
      </c>
      <c r="H965">
        <v>0</v>
      </c>
      <c r="I965">
        <v>4.3</v>
      </c>
      <c r="J965">
        <v>28</v>
      </c>
      <c r="K965">
        <f t="shared" si="32"/>
        <v>1378.2083333358169</v>
      </c>
      <c r="L965">
        <f t="shared" si="33"/>
        <v>40649155.208333336</v>
      </c>
    </row>
    <row r="966" spans="1:12" x14ac:dyDescent="0.25">
      <c r="A966" s="9">
        <v>0.45165927083333335</v>
      </c>
      <c r="B966">
        <v>0.2</v>
      </c>
      <c r="C966">
        <v>0.2</v>
      </c>
      <c r="D966">
        <v>89.9</v>
      </c>
      <c r="E966">
        <v>0</v>
      </c>
      <c r="F966">
        <v>34</v>
      </c>
      <c r="G966">
        <v>0</v>
      </c>
      <c r="H966">
        <v>0</v>
      </c>
      <c r="I966">
        <v>4.9000000000000004</v>
      </c>
      <c r="J966">
        <v>28</v>
      </c>
      <c r="K966">
        <f t="shared" si="32"/>
        <v>1557.375</v>
      </c>
      <c r="L966">
        <f t="shared" si="33"/>
        <v>40649334.375</v>
      </c>
    </row>
    <row r="967" spans="1:12" x14ac:dyDescent="0.25">
      <c r="A967" s="9">
        <v>0.45166020833333337</v>
      </c>
      <c r="B967">
        <v>0.2</v>
      </c>
      <c r="C967">
        <v>0.2</v>
      </c>
      <c r="D967">
        <v>89.9</v>
      </c>
      <c r="E967">
        <v>0</v>
      </c>
      <c r="F967">
        <v>34</v>
      </c>
      <c r="G967">
        <v>0</v>
      </c>
      <c r="H967">
        <v>0</v>
      </c>
      <c r="I967">
        <v>4.5</v>
      </c>
      <c r="J967">
        <v>28</v>
      </c>
      <c r="K967">
        <f t="shared" si="32"/>
        <v>1641.7500000074506</v>
      </c>
      <c r="L967">
        <f t="shared" si="33"/>
        <v>40649418.750000007</v>
      </c>
    </row>
    <row r="968" spans="1:12" x14ac:dyDescent="0.25">
      <c r="A968" s="9">
        <v>0.451662037037037</v>
      </c>
      <c r="B968">
        <v>0.2</v>
      </c>
      <c r="C968">
        <v>0.2</v>
      </c>
      <c r="D968">
        <v>89.9</v>
      </c>
      <c r="E968">
        <v>0</v>
      </c>
      <c r="F968">
        <v>34</v>
      </c>
      <c r="G968">
        <v>0</v>
      </c>
      <c r="H968">
        <v>0</v>
      </c>
      <c r="I968">
        <v>5</v>
      </c>
      <c r="J968">
        <v>28</v>
      </c>
      <c r="K968">
        <f t="shared" si="32"/>
        <v>1806.3333333358169</v>
      </c>
      <c r="L968">
        <f t="shared" si="33"/>
        <v>40649583.333333336</v>
      </c>
    </row>
    <row r="969" spans="1:12" x14ac:dyDescent="0.25">
      <c r="A969" s="9">
        <v>0.45166328703703701</v>
      </c>
      <c r="B969">
        <v>0.2</v>
      </c>
      <c r="C969">
        <v>0.2</v>
      </c>
      <c r="D969">
        <v>89.9</v>
      </c>
      <c r="E969">
        <v>0</v>
      </c>
      <c r="F969">
        <v>34</v>
      </c>
      <c r="G969">
        <v>0</v>
      </c>
      <c r="H969">
        <v>0</v>
      </c>
      <c r="I969">
        <v>4.4000000000000004</v>
      </c>
      <c r="J969">
        <v>28</v>
      </c>
      <c r="K969">
        <f t="shared" si="32"/>
        <v>1918.8333333283663</v>
      </c>
      <c r="L969">
        <f t="shared" si="33"/>
        <v>40649695.833333328</v>
      </c>
    </row>
    <row r="970" spans="1:12" x14ac:dyDescent="0.25">
      <c r="A970" s="9">
        <v>0.45166402777777775</v>
      </c>
      <c r="B970">
        <v>0.2</v>
      </c>
      <c r="C970">
        <v>0.2</v>
      </c>
      <c r="D970">
        <v>89.9</v>
      </c>
      <c r="E970">
        <v>0</v>
      </c>
      <c r="F970">
        <v>34</v>
      </c>
      <c r="G970">
        <v>0</v>
      </c>
      <c r="H970">
        <v>0</v>
      </c>
      <c r="I970">
        <v>4</v>
      </c>
      <c r="J970">
        <v>28</v>
      </c>
      <c r="K970">
        <f t="shared" si="32"/>
        <v>1985.5</v>
      </c>
      <c r="L970">
        <f t="shared" si="33"/>
        <v>40649762.5</v>
      </c>
    </row>
    <row r="971" spans="1:12" x14ac:dyDescent="0.25">
      <c r="A971" s="9">
        <v>0.45166553240740742</v>
      </c>
      <c r="B971">
        <v>0.2</v>
      </c>
      <c r="C971">
        <v>0.2</v>
      </c>
      <c r="D971">
        <v>89.9</v>
      </c>
      <c r="E971">
        <v>0</v>
      </c>
      <c r="F971">
        <v>34</v>
      </c>
      <c r="G971">
        <v>0</v>
      </c>
      <c r="H971">
        <v>0</v>
      </c>
      <c r="I971">
        <v>4.5999999999999996</v>
      </c>
      <c r="J971">
        <v>28</v>
      </c>
      <c r="K971">
        <f t="shared" si="32"/>
        <v>2120.9166666641831</v>
      </c>
      <c r="L971">
        <f t="shared" si="33"/>
        <v>40649897.916666664</v>
      </c>
    </row>
    <row r="972" spans="1:12" x14ac:dyDescent="0.25">
      <c r="A972" s="9">
        <v>0.45166712962962968</v>
      </c>
      <c r="B972">
        <v>0.2</v>
      </c>
      <c r="C972">
        <v>0.2</v>
      </c>
      <c r="D972">
        <v>89.9</v>
      </c>
      <c r="E972">
        <v>0</v>
      </c>
      <c r="F972">
        <v>34</v>
      </c>
      <c r="G972">
        <v>0</v>
      </c>
      <c r="H972">
        <v>0</v>
      </c>
      <c r="I972">
        <v>4.0999999999999996</v>
      </c>
      <c r="J972">
        <v>28</v>
      </c>
      <c r="K972">
        <f t="shared" si="32"/>
        <v>2264.6666666716337</v>
      </c>
      <c r="L972">
        <f t="shared" si="33"/>
        <v>40650041.666666672</v>
      </c>
    </row>
    <row r="973" spans="1:12" x14ac:dyDescent="0.25">
      <c r="A973" s="9">
        <v>0.45166902777777779</v>
      </c>
      <c r="B973">
        <v>0.2</v>
      </c>
      <c r="C973">
        <v>0.2</v>
      </c>
      <c r="D973">
        <v>89.9</v>
      </c>
      <c r="E973">
        <v>0</v>
      </c>
      <c r="F973">
        <v>34</v>
      </c>
      <c r="G973">
        <v>0</v>
      </c>
      <c r="H973">
        <v>0</v>
      </c>
      <c r="I973">
        <v>5.0999999999999996</v>
      </c>
      <c r="J973">
        <v>28</v>
      </c>
      <c r="K973">
        <f t="shared" si="32"/>
        <v>2435.5</v>
      </c>
      <c r="L973">
        <f t="shared" si="33"/>
        <v>40650212.5</v>
      </c>
    </row>
    <row r="974" spans="1:12" x14ac:dyDescent="0.25">
      <c r="A974" s="9">
        <v>0.45167096064814816</v>
      </c>
      <c r="B974">
        <v>0.2</v>
      </c>
      <c r="C974">
        <v>0.2</v>
      </c>
      <c r="D974">
        <v>89.9</v>
      </c>
      <c r="E974">
        <v>0</v>
      </c>
      <c r="F974">
        <v>34</v>
      </c>
      <c r="G974">
        <v>0</v>
      </c>
      <c r="H974">
        <v>0</v>
      </c>
      <c r="I974">
        <v>4.9000000000000004</v>
      </c>
      <c r="J974">
        <v>28</v>
      </c>
      <c r="K974">
        <f t="shared" si="32"/>
        <v>2609.4583333358169</v>
      </c>
      <c r="L974">
        <f t="shared" si="33"/>
        <v>40650386.458333336</v>
      </c>
    </row>
    <row r="975" spans="1:12" x14ac:dyDescent="0.25">
      <c r="A975" s="9">
        <v>0.45167273148148146</v>
      </c>
      <c r="B975">
        <v>0.2</v>
      </c>
      <c r="C975">
        <v>0.2</v>
      </c>
      <c r="D975">
        <v>89.9</v>
      </c>
      <c r="E975">
        <v>0</v>
      </c>
      <c r="F975">
        <v>34</v>
      </c>
      <c r="G975">
        <v>0</v>
      </c>
      <c r="H975">
        <v>0</v>
      </c>
      <c r="I975">
        <v>5.0999999999999996</v>
      </c>
      <c r="J975">
        <v>28</v>
      </c>
      <c r="K975">
        <f t="shared" si="32"/>
        <v>2768.8333333283663</v>
      </c>
      <c r="L975">
        <f t="shared" si="33"/>
        <v>40650545.833333328</v>
      </c>
    </row>
    <row r="976" spans="1:12" x14ac:dyDescent="0.25">
      <c r="A976" s="9">
        <v>0.45167451388888891</v>
      </c>
      <c r="B976">
        <v>0.2</v>
      </c>
      <c r="C976">
        <v>0.2</v>
      </c>
      <c r="D976">
        <v>89.9</v>
      </c>
      <c r="E976">
        <v>0</v>
      </c>
      <c r="F976">
        <v>34</v>
      </c>
      <c r="G976">
        <v>0</v>
      </c>
      <c r="H976">
        <v>0</v>
      </c>
      <c r="I976">
        <v>5.0999999999999996</v>
      </c>
      <c r="J976">
        <v>28</v>
      </c>
      <c r="K976">
        <f t="shared" si="32"/>
        <v>2929.25</v>
      </c>
      <c r="L976">
        <f t="shared" si="33"/>
        <v>40650706.25</v>
      </c>
    </row>
    <row r="977" spans="1:12" x14ac:dyDescent="0.25">
      <c r="A977" s="9">
        <v>0.45167626157407409</v>
      </c>
      <c r="B977">
        <v>0.2</v>
      </c>
      <c r="C977">
        <v>0.2</v>
      </c>
      <c r="D977">
        <v>89.9</v>
      </c>
      <c r="E977">
        <v>0</v>
      </c>
      <c r="F977">
        <v>34</v>
      </c>
      <c r="G977">
        <v>0</v>
      </c>
      <c r="H977">
        <v>0</v>
      </c>
      <c r="I977">
        <v>5</v>
      </c>
      <c r="J977">
        <v>28</v>
      </c>
      <c r="K977">
        <f t="shared" si="32"/>
        <v>3086.5416666716337</v>
      </c>
      <c r="L977">
        <f t="shared" si="33"/>
        <v>40650863.541666672</v>
      </c>
    </row>
    <row r="978" spans="1:12" x14ac:dyDescent="0.25">
      <c r="A978" s="9">
        <v>0.45167784722222221</v>
      </c>
      <c r="B978">
        <v>30.4</v>
      </c>
      <c r="C978">
        <v>31</v>
      </c>
      <c r="D978">
        <v>89.7</v>
      </c>
      <c r="E978">
        <v>0</v>
      </c>
      <c r="F978">
        <v>34</v>
      </c>
      <c r="G978">
        <v>0</v>
      </c>
      <c r="H978">
        <v>0</v>
      </c>
      <c r="I978">
        <v>36.5</v>
      </c>
      <c r="J978">
        <v>28</v>
      </c>
      <c r="K978">
        <f t="shared" si="32"/>
        <v>3229.25</v>
      </c>
      <c r="L978">
        <f t="shared" si="33"/>
        <v>40651006.25</v>
      </c>
    </row>
    <row r="979" spans="1:12" x14ac:dyDescent="0.25">
      <c r="A979" s="9">
        <v>0.45167943287037038</v>
      </c>
      <c r="B979">
        <v>31</v>
      </c>
      <c r="C979">
        <v>31</v>
      </c>
      <c r="D979">
        <v>89.7</v>
      </c>
      <c r="E979">
        <v>5</v>
      </c>
      <c r="F979">
        <v>34</v>
      </c>
      <c r="G979">
        <v>73</v>
      </c>
      <c r="H979">
        <v>73</v>
      </c>
      <c r="I979">
        <v>135.1</v>
      </c>
      <c r="J979">
        <v>28</v>
      </c>
      <c r="K979">
        <f t="shared" si="32"/>
        <v>3371.9583333358169</v>
      </c>
      <c r="L979">
        <f t="shared" si="33"/>
        <v>40651148.958333336</v>
      </c>
    </row>
    <row r="980" spans="1:12" x14ac:dyDescent="0.25">
      <c r="A980" s="9">
        <v>0.45168068287037039</v>
      </c>
      <c r="B980">
        <v>31</v>
      </c>
      <c r="C980">
        <v>31</v>
      </c>
      <c r="D980">
        <v>89.7</v>
      </c>
      <c r="E980">
        <v>74</v>
      </c>
      <c r="F980">
        <v>34</v>
      </c>
      <c r="G980">
        <v>395</v>
      </c>
      <c r="H980">
        <v>541</v>
      </c>
      <c r="I980">
        <v>177.7</v>
      </c>
      <c r="J980">
        <v>28</v>
      </c>
      <c r="K980">
        <f t="shared" si="32"/>
        <v>3484.4583333358169</v>
      </c>
      <c r="L980">
        <f t="shared" si="33"/>
        <v>40651261.458333336</v>
      </c>
    </row>
    <row r="981" spans="1:12" x14ac:dyDescent="0.25">
      <c r="A981" s="9">
        <v>0.4516825347222222</v>
      </c>
      <c r="B981">
        <v>31</v>
      </c>
      <c r="C981">
        <v>31</v>
      </c>
      <c r="D981">
        <v>89.7</v>
      </c>
      <c r="E981">
        <v>338</v>
      </c>
      <c r="F981">
        <v>34</v>
      </c>
      <c r="G981">
        <v>981</v>
      </c>
      <c r="H981">
        <v>996</v>
      </c>
      <c r="I981">
        <v>168.6</v>
      </c>
      <c r="J981">
        <v>28</v>
      </c>
      <c r="K981">
        <f t="shared" si="32"/>
        <v>3651.125</v>
      </c>
      <c r="L981">
        <f t="shared" si="33"/>
        <v>40651428.125</v>
      </c>
    </row>
    <row r="982" spans="1:12" x14ac:dyDescent="0.25">
      <c r="A982" s="9">
        <v>0.45168453703703704</v>
      </c>
      <c r="B982">
        <v>31</v>
      </c>
      <c r="C982">
        <v>31</v>
      </c>
      <c r="D982">
        <v>89.7</v>
      </c>
      <c r="E982">
        <v>591</v>
      </c>
      <c r="F982">
        <v>34</v>
      </c>
      <c r="G982">
        <v>1010</v>
      </c>
      <c r="H982">
        <v>996</v>
      </c>
      <c r="I982">
        <v>158.69999999999999</v>
      </c>
      <c r="J982">
        <v>28</v>
      </c>
      <c r="K982">
        <f t="shared" si="32"/>
        <v>3831.3333333358169</v>
      </c>
      <c r="L982">
        <f t="shared" si="33"/>
        <v>40651608.333333336</v>
      </c>
    </row>
    <row r="983" spans="1:12" x14ac:dyDescent="0.25">
      <c r="A983" s="9">
        <v>0.45168645833333332</v>
      </c>
      <c r="B983">
        <v>31</v>
      </c>
      <c r="C983">
        <v>31</v>
      </c>
      <c r="D983">
        <v>89.7</v>
      </c>
      <c r="E983">
        <v>780</v>
      </c>
      <c r="F983">
        <v>34</v>
      </c>
      <c r="G983">
        <v>1040</v>
      </c>
      <c r="H983">
        <v>1040</v>
      </c>
      <c r="I983">
        <v>156.6</v>
      </c>
      <c r="J983">
        <v>28</v>
      </c>
      <c r="K983">
        <f t="shared" si="32"/>
        <v>4004.2499999925494</v>
      </c>
      <c r="L983">
        <f t="shared" si="33"/>
        <v>40651781.249999993</v>
      </c>
    </row>
    <row r="984" spans="1:12" x14ac:dyDescent="0.25">
      <c r="A984" s="9">
        <v>0.45168844907407407</v>
      </c>
      <c r="B984">
        <v>31</v>
      </c>
      <c r="C984">
        <v>31</v>
      </c>
      <c r="D984">
        <v>89.7</v>
      </c>
      <c r="E984">
        <v>895</v>
      </c>
      <c r="F984">
        <v>34</v>
      </c>
      <c r="G984">
        <v>1113</v>
      </c>
      <c r="H984">
        <v>1098</v>
      </c>
      <c r="I984">
        <v>155.80000000000001</v>
      </c>
      <c r="J984">
        <v>28</v>
      </c>
      <c r="K984">
        <f t="shared" si="32"/>
        <v>4183.4166666641831</v>
      </c>
      <c r="L984">
        <f t="shared" si="33"/>
        <v>40651960.416666664</v>
      </c>
    </row>
    <row r="985" spans="1:12" x14ac:dyDescent="0.25">
      <c r="A985" s="9">
        <v>0.45169047453703709</v>
      </c>
      <c r="B985">
        <v>31</v>
      </c>
      <c r="C985">
        <v>31</v>
      </c>
      <c r="D985">
        <v>89.7</v>
      </c>
      <c r="E985">
        <v>978</v>
      </c>
      <c r="F985">
        <v>34</v>
      </c>
      <c r="G985">
        <v>1113</v>
      </c>
      <c r="H985">
        <v>1113</v>
      </c>
      <c r="I985">
        <v>154.80000000000001</v>
      </c>
      <c r="J985">
        <v>28</v>
      </c>
      <c r="K985">
        <f t="shared" si="32"/>
        <v>4365.7083333432674</v>
      </c>
      <c r="L985">
        <f t="shared" si="33"/>
        <v>40652142.708333343</v>
      </c>
    </row>
    <row r="986" spans="1:12" x14ac:dyDescent="0.25">
      <c r="A986" s="9">
        <v>0.45169252314814812</v>
      </c>
      <c r="B986">
        <v>31</v>
      </c>
      <c r="C986">
        <v>31</v>
      </c>
      <c r="D986">
        <v>89.7</v>
      </c>
      <c r="E986">
        <v>1033</v>
      </c>
      <c r="F986">
        <v>34</v>
      </c>
      <c r="G986">
        <v>1083</v>
      </c>
      <c r="H986">
        <v>1098</v>
      </c>
      <c r="I986">
        <v>155.5</v>
      </c>
      <c r="J986">
        <v>28</v>
      </c>
      <c r="K986">
        <f t="shared" si="32"/>
        <v>4550.0833333283663</v>
      </c>
      <c r="L986">
        <f t="shared" si="33"/>
        <v>40652327.083333328</v>
      </c>
    </row>
    <row r="987" spans="1:12" x14ac:dyDescent="0.25">
      <c r="A987" s="9">
        <v>0.45169438657407407</v>
      </c>
      <c r="B987">
        <v>31</v>
      </c>
      <c r="C987">
        <v>31</v>
      </c>
      <c r="D987">
        <v>89.7</v>
      </c>
      <c r="E987">
        <v>1052</v>
      </c>
      <c r="F987">
        <v>34</v>
      </c>
      <c r="G987">
        <v>1083</v>
      </c>
      <c r="H987">
        <v>1083</v>
      </c>
      <c r="I987">
        <v>155.1</v>
      </c>
      <c r="J987">
        <v>28</v>
      </c>
      <c r="K987">
        <f t="shared" si="32"/>
        <v>4717.7916666641831</v>
      </c>
      <c r="L987">
        <f t="shared" si="33"/>
        <v>40652494.791666664</v>
      </c>
    </row>
    <row r="988" spans="1:12" x14ac:dyDescent="0.25">
      <c r="A988" s="9">
        <v>0.4516963541666667</v>
      </c>
      <c r="B988">
        <v>31</v>
      </c>
      <c r="C988">
        <v>31</v>
      </c>
      <c r="D988">
        <v>89.7</v>
      </c>
      <c r="E988">
        <v>1067</v>
      </c>
      <c r="F988">
        <v>34</v>
      </c>
      <c r="G988">
        <v>1098</v>
      </c>
      <c r="H988">
        <v>1098</v>
      </c>
      <c r="I988">
        <v>155.5</v>
      </c>
      <c r="J988">
        <v>28</v>
      </c>
      <c r="K988">
        <f t="shared" si="32"/>
        <v>4894.8750000074506</v>
      </c>
      <c r="L988">
        <f t="shared" si="33"/>
        <v>40652671.875000007</v>
      </c>
    </row>
    <row r="989" spans="1:12" x14ac:dyDescent="0.25">
      <c r="A989" s="9">
        <v>0.45169758101851848</v>
      </c>
      <c r="B989">
        <v>31</v>
      </c>
      <c r="C989">
        <v>31</v>
      </c>
      <c r="D989">
        <v>89.7</v>
      </c>
      <c r="E989">
        <v>1076</v>
      </c>
      <c r="F989">
        <v>34</v>
      </c>
      <c r="G989">
        <v>1098</v>
      </c>
      <c r="H989">
        <v>1113</v>
      </c>
      <c r="I989">
        <v>155.80000000000001</v>
      </c>
      <c r="J989">
        <v>28</v>
      </c>
      <c r="K989">
        <f t="shared" si="32"/>
        <v>5005.2916666641831</v>
      </c>
      <c r="L989">
        <f t="shared" si="33"/>
        <v>40652782.291666664</v>
      </c>
    </row>
    <row r="990" spans="1:12" x14ac:dyDescent="0.25">
      <c r="A990" s="9">
        <v>0.4516980439814815</v>
      </c>
      <c r="B990">
        <v>31</v>
      </c>
      <c r="C990">
        <v>31</v>
      </c>
      <c r="D990">
        <v>89.7</v>
      </c>
      <c r="E990">
        <v>1081</v>
      </c>
      <c r="F990">
        <v>34</v>
      </c>
      <c r="G990">
        <v>1098</v>
      </c>
      <c r="H990">
        <v>1098</v>
      </c>
      <c r="I990">
        <v>156.1</v>
      </c>
      <c r="J990">
        <v>28</v>
      </c>
      <c r="K990">
        <f t="shared" si="32"/>
        <v>5046.9583333358169</v>
      </c>
      <c r="L990">
        <f t="shared" si="33"/>
        <v>40652823.958333336</v>
      </c>
    </row>
    <row r="991" spans="1:12" x14ac:dyDescent="0.25">
      <c r="A991" s="9">
        <v>0.45169957175925929</v>
      </c>
      <c r="B991">
        <v>31</v>
      </c>
      <c r="C991">
        <v>31</v>
      </c>
      <c r="D991">
        <v>89.7</v>
      </c>
      <c r="E991">
        <v>1088</v>
      </c>
      <c r="F991">
        <v>34</v>
      </c>
      <c r="G991">
        <v>1098</v>
      </c>
      <c r="H991">
        <v>1113</v>
      </c>
      <c r="I991">
        <v>155.80000000000001</v>
      </c>
      <c r="J991">
        <v>28</v>
      </c>
      <c r="K991">
        <f t="shared" si="32"/>
        <v>5184.4583333358169</v>
      </c>
      <c r="L991">
        <f t="shared" si="33"/>
        <v>40652961.458333336</v>
      </c>
    </row>
    <row r="992" spans="1:12" x14ac:dyDescent="0.25">
      <c r="A992" s="9">
        <v>0.45170158564814816</v>
      </c>
      <c r="B992">
        <v>31</v>
      </c>
      <c r="C992">
        <v>31</v>
      </c>
      <c r="D992">
        <v>89.7</v>
      </c>
      <c r="E992">
        <v>1094</v>
      </c>
      <c r="F992">
        <v>34</v>
      </c>
      <c r="G992">
        <v>1098</v>
      </c>
      <c r="H992">
        <v>1098</v>
      </c>
      <c r="I992">
        <v>155.6</v>
      </c>
      <c r="J992">
        <v>28</v>
      </c>
      <c r="K992">
        <f t="shared" si="32"/>
        <v>5365.7083333358169</v>
      </c>
      <c r="L992">
        <f t="shared" si="33"/>
        <v>40653142.708333336</v>
      </c>
    </row>
    <row r="993" spans="1:12" x14ac:dyDescent="0.25">
      <c r="A993" s="9">
        <v>0.45170369212962963</v>
      </c>
      <c r="B993">
        <v>31</v>
      </c>
      <c r="C993">
        <v>31</v>
      </c>
      <c r="D993">
        <v>89.7</v>
      </c>
      <c r="E993">
        <v>1095</v>
      </c>
      <c r="F993">
        <v>34</v>
      </c>
      <c r="G993">
        <v>1083</v>
      </c>
      <c r="H993">
        <v>1098</v>
      </c>
      <c r="I993">
        <v>156.9</v>
      </c>
      <c r="J993">
        <v>28</v>
      </c>
      <c r="K993">
        <f t="shared" si="32"/>
        <v>5555.2916666567326</v>
      </c>
      <c r="L993">
        <f t="shared" si="33"/>
        <v>40653332.291666657</v>
      </c>
    </row>
    <row r="994" spans="1:12" x14ac:dyDescent="0.25">
      <c r="A994" s="9">
        <v>0.45170578703703707</v>
      </c>
      <c r="B994">
        <v>31</v>
      </c>
      <c r="C994">
        <v>31</v>
      </c>
      <c r="D994">
        <v>89.7</v>
      </c>
      <c r="E994">
        <v>1093</v>
      </c>
      <c r="F994">
        <v>34</v>
      </c>
      <c r="G994">
        <v>1098</v>
      </c>
      <c r="H994">
        <v>1098</v>
      </c>
      <c r="I994">
        <v>156.19999999999999</v>
      </c>
      <c r="J994">
        <v>29</v>
      </c>
      <c r="K994">
        <f t="shared" si="32"/>
        <v>5743.8333333358169</v>
      </c>
      <c r="L994">
        <f t="shared" si="33"/>
        <v>40653520.833333336</v>
      </c>
    </row>
    <row r="995" spans="1:12" x14ac:dyDescent="0.25">
      <c r="A995" s="9">
        <v>0.45170754629629628</v>
      </c>
      <c r="B995">
        <v>31</v>
      </c>
      <c r="C995">
        <v>31</v>
      </c>
      <c r="D995">
        <v>89.7</v>
      </c>
      <c r="E995">
        <v>1093</v>
      </c>
      <c r="F995">
        <v>34</v>
      </c>
      <c r="G995">
        <v>1083</v>
      </c>
      <c r="H995">
        <v>1098</v>
      </c>
      <c r="I995">
        <v>155.9</v>
      </c>
      <c r="J995">
        <v>29</v>
      </c>
      <c r="K995">
        <f t="shared" si="32"/>
        <v>5902.1666666641831</v>
      </c>
      <c r="L995">
        <f t="shared" si="33"/>
        <v>40653679.166666664</v>
      </c>
    </row>
    <row r="996" spans="1:12" x14ac:dyDescent="0.25">
      <c r="A996" s="9">
        <v>0.45170959490740742</v>
      </c>
      <c r="B996">
        <v>31</v>
      </c>
      <c r="C996">
        <v>31</v>
      </c>
      <c r="D996">
        <v>89.7</v>
      </c>
      <c r="E996">
        <v>1093</v>
      </c>
      <c r="F996">
        <v>34</v>
      </c>
      <c r="G996">
        <v>1083</v>
      </c>
      <c r="H996">
        <v>1098</v>
      </c>
      <c r="I996">
        <v>156.19999999999999</v>
      </c>
      <c r="J996">
        <v>29</v>
      </c>
      <c r="K996">
        <f t="shared" si="32"/>
        <v>6086.5416666641831</v>
      </c>
      <c r="L996">
        <f t="shared" si="33"/>
        <v>40653863.541666664</v>
      </c>
    </row>
    <row r="997" spans="1:12" x14ac:dyDescent="0.25">
      <c r="A997" s="9">
        <v>0.45171137731481487</v>
      </c>
      <c r="B997">
        <v>31</v>
      </c>
      <c r="C997">
        <v>31</v>
      </c>
      <c r="D997">
        <v>89.7</v>
      </c>
      <c r="E997">
        <v>1093</v>
      </c>
      <c r="F997">
        <v>34</v>
      </c>
      <c r="G997">
        <v>1098</v>
      </c>
      <c r="H997">
        <v>1098</v>
      </c>
      <c r="I997">
        <v>157</v>
      </c>
      <c r="J997">
        <v>29</v>
      </c>
      <c r="K997">
        <f t="shared" si="32"/>
        <v>6246.9583333358169</v>
      </c>
      <c r="L997">
        <f t="shared" si="33"/>
        <v>40654023.958333336</v>
      </c>
    </row>
    <row r="998" spans="1:12" x14ac:dyDescent="0.25">
      <c r="A998" s="9">
        <v>0.45171271990740741</v>
      </c>
      <c r="B998">
        <v>31</v>
      </c>
      <c r="C998">
        <v>31</v>
      </c>
      <c r="D998">
        <v>89.7</v>
      </c>
      <c r="E998">
        <v>1093</v>
      </c>
      <c r="F998">
        <v>34</v>
      </c>
      <c r="G998">
        <v>1098</v>
      </c>
      <c r="H998">
        <v>1098</v>
      </c>
      <c r="I998">
        <v>155.69999999999999</v>
      </c>
      <c r="J998">
        <v>29</v>
      </c>
      <c r="K998">
        <f t="shared" si="32"/>
        <v>6367.7916666716337</v>
      </c>
      <c r="L998">
        <f t="shared" si="33"/>
        <v>40654144.791666672</v>
      </c>
    </row>
    <row r="999" spans="1:12" x14ac:dyDescent="0.25">
      <c r="A999" s="9">
        <v>0.45171343750000004</v>
      </c>
      <c r="B999">
        <v>31</v>
      </c>
      <c r="C999">
        <v>31</v>
      </c>
      <c r="D999">
        <v>89.7</v>
      </c>
      <c r="E999">
        <v>1093</v>
      </c>
      <c r="F999">
        <v>34</v>
      </c>
      <c r="G999">
        <v>1098</v>
      </c>
      <c r="H999">
        <v>1098</v>
      </c>
      <c r="I999">
        <v>154.1</v>
      </c>
      <c r="J999">
        <v>29</v>
      </c>
      <c r="K999">
        <f t="shared" si="32"/>
        <v>6432.3750000074506</v>
      </c>
      <c r="L999">
        <f t="shared" si="33"/>
        <v>40654209.375000007</v>
      </c>
    </row>
    <row r="1000" spans="1:12" x14ac:dyDescent="0.25">
      <c r="A1000" s="9">
        <v>0.45171482638888888</v>
      </c>
      <c r="B1000">
        <v>31</v>
      </c>
      <c r="C1000">
        <v>31</v>
      </c>
      <c r="D1000">
        <v>89.7</v>
      </c>
      <c r="E1000">
        <v>1094</v>
      </c>
      <c r="F1000">
        <v>34</v>
      </c>
      <c r="G1000">
        <v>1098</v>
      </c>
      <c r="H1000">
        <v>1098</v>
      </c>
      <c r="I1000">
        <v>155.30000000000001</v>
      </c>
      <c r="J1000">
        <v>29</v>
      </c>
      <c r="K1000">
        <f t="shared" si="32"/>
        <v>6557.3750000074506</v>
      </c>
      <c r="L1000">
        <f t="shared" si="33"/>
        <v>40654334.375000007</v>
      </c>
    </row>
    <row r="1001" spans="1:12" x14ac:dyDescent="0.25">
      <c r="A1001" s="9">
        <v>0.45171662037037036</v>
      </c>
      <c r="B1001">
        <v>31</v>
      </c>
      <c r="C1001">
        <v>31</v>
      </c>
      <c r="D1001">
        <v>89.7</v>
      </c>
      <c r="E1001">
        <v>1096</v>
      </c>
      <c r="F1001">
        <v>34</v>
      </c>
      <c r="G1001">
        <v>1098</v>
      </c>
      <c r="H1001">
        <v>1098</v>
      </c>
      <c r="I1001">
        <v>155.30000000000001</v>
      </c>
      <c r="J1001">
        <v>29</v>
      </c>
      <c r="K1001">
        <f t="shared" si="32"/>
        <v>6718.8333333358169</v>
      </c>
      <c r="L1001">
        <f t="shared" si="33"/>
        <v>40654495.833333336</v>
      </c>
    </row>
    <row r="1002" spans="1:12" x14ac:dyDescent="0.25">
      <c r="A1002" s="9">
        <v>0.45171840277777781</v>
      </c>
      <c r="B1002">
        <v>31</v>
      </c>
      <c r="C1002">
        <v>31</v>
      </c>
      <c r="D1002">
        <v>89.7</v>
      </c>
      <c r="E1002">
        <v>1098</v>
      </c>
      <c r="F1002">
        <v>34</v>
      </c>
      <c r="G1002">
        <v>1098</v>
      </c>
      <c r="H1002">
        <v>1113</v>
      </c>
      <c r="I1002">
        <v>155.30000000000001</v>
      </c>
      <c r="J1002">
        <v>29</v>
      </c>
      <c r="K1002">
        <f t="shared" si="32"/>
        <v>6879.2500000074506</v>
      </c>
      <c r="L1002">
        <f t="shared" si="33"/>
        <v>40654656.250000007</v>
      </c>
    </row>
    <row r="1003" spans="1:12" x14ac:dyDescent="0.25">
      <c r="A1003" s="9">
        <v>0.45172016203703702</v>
      </c>
      <c r="B1003">
        <v>31</v>
      </c>
      <c r="C1003">
        <v>31</v>
      </c>
      <c r="D1003">
        <v>89.7</v>
      </c>
      <c r="E1003">
        <v>1102</v>
      </c>
      <c r="F1003">
        <v>34</v>
      </c>
      <c r="G1003">
        <v>1113</v>
      </c>
      <c r="H1003">
        <v>1113</v>
      </c>
      <c r="I1003">
        <v>155.19999999999999</v>
      </c>
      <c r="J1003">
        <v>29</v>
      </c>
      <c r="K1003">
        <f t="shared" si="32"/>
        <v>7037.5833333358169</v>
      </c>
      <c r="L1003">
        <f t="shared" si="33"/>
        <v>40654814.583333336</v>
      </c>
    </row>
    <row r="1004" spans="1:12" x14ac:dyDescent="0.25">
      <c r="A1004" s="9">
        <v>0.45172202546296297</v>
      </c>
      <c r="B1004">
        <v>31</v>
      </c>
      <c r="C1004">
        <v>31</v>
      </c>
      <c r="D1004">
        <v>89.9</v>
      </c>
      <c r="E1004">
        <v>1106</v>
      </c>
      <c r="F1004">
        <v>34</v>
      </c>
      <c r="G1004">
        <v>1113</v>
      </c>
      <c r="H1004">
        <v>1113</v>
      </c>
      <c r="I1004">
        <v>154.19999999999999</v>
      </c>
      <c r="J1004">
        <v>29</v>
      </c>
      <c r="K1004">
        <f t="shared" si="32"/>
        <v>7205.2916666641831</v>
      </c>
      <c r="L1004">
        <f t="shared" si="33"/>
        <v>40654982.291666664</v>
      </c>
    </row>
    <row r="1005" spans="1:12" x14ac:dyDescent="0.25">
      <c r="A1005" s="9">
        <v>0.45172390046296296</v>
      </c>
      <c r="B1005">
        <v>31</v>
      </c>
      <c r="C1005">
        <v>31</v>
      </c>
      <c r="D1005">
        <v>89.7</v>
      </c>
      <c r="E1005">
        <v>1111</v>
      </c>
      <c r="F1005">
        <v>34</v>
      </c>
      <c r="G1005">
        <v>1113</v>
      </c>
      <c r="H1005">
        <v>1127</v>
      </c>
      <c r="I1005">
        <v>154.80000000000001</v>
      </c>
      <c r="J1005">
        <v>29</v>
      </c>
      <c r="K1005">
        <f t="shared" si="32"/>
        <v>7374.0416666641831</v>
      </c>
      <c r="L1005">
        <f t="shared" si="33"/>
        <v>40655151.041666664</v>
      </c>
    </row>
    <row r="1006" spans="1:12" x14ac:dyDescent="0.25">
      <c r="A1006" s="9">
        <v>0.45172570601851852</v>
      </c>
      <c r="B1006">
        <v>31</v>
      </c>
      <c r="C1006">
        <v>31</v>
      </c>
      <c r="D1006">
        <v>89.7</v>
      </c>
      <c r="E1006">
        <v>1109</v>
      </c>
      <c r="F1006">
        <v>34</v>
      </c>
      <c r="G1006">
        <v>1098</v>
      </c>
      <c r="H1006">
        <v>1083</v>
      </c>
      <c r="I1006">
        <v>156.5</v>
      </c>
      <c r="J1006">
        <v>29</v>
      </c>
      <c r="K1006">
        <f t="shared" si="32"/>
        <v>7536.5416666716337</v>
      </c>
      <c r="L1006">
        <f t="shared" si="33"/>
        <v>40655313.541666672</v>
      </c>
    </row>
    <row r="1007" spans="1:12" x14ac:dyDescent="0.25">
      <c r="A1007" s="9">
        <v>0.45172733796296294</v>
      </c>
      <c r="B1007">
        <v>31</v>
      </c>
      <c r="C1007">
        <v>31</v>
      </c>
      <c r="D1007">
        <v>89.7</v>
      </c>
      <c r="E1007">
        <v>1106</v>
      </c>
      <c r="F1007">
        <v>34</v>
      </c>
      <c r="G1007">
        <v>1113</v>
      </c>
      <c r="H1007">
        <v>1113</v>
      </c>
      <c r="I1007">
        <v>156.5</v>
      </c>
      <c r="J1007">
        <v>29</v>
      </c>
      <c r="K1007">
        <f t="shared" si="32"/>
        <v>7683.4166666716337</v>
      </c>
      <c r="L1007">
        <f t="shared" si="33"/>
        <v>40655460.416666672</v>
      </c>
    </row>
    <row r="1008" spans="1:12" x14ac:dyDescent="0.25">
      <c r="A1008" s="9">
        <v>0.45172886574074073</v>
      </c>
      <c r="B1008">
        <v>31</v>
      </c>
      <c r="C1008">
        <v>31</v>
      </c>
      <c r="D1008">
        <v>89.7</v>
      </c>
      <c r="E1008">
        <v>1110</v>
      </c>
      <c r="F1008">
        <v>34</v>
      </c>
      <c r="G1008">
        <v>1113</v>
      </c>
      <c r="H1008">
        <v>1113</v>
      </c>
      <c r="I1008">
        <v>156.4</v>
      </c>
      <c r="J1008">
        <v>29</v>
      </c>
      <c r="K1008">
        <f t="shared" si="32"/>
        <v>7820.9166666641831</v>
      </c>
      <c r="L1008">
        <f t="shared" si="33"/>
        <v>40655597.916666664</v>
      </c>
    </row>
    <row r="1009" spans="1:12" x14ac:dyDescent="0.25">
      <c r="A1009" s="9">
        <v>0.45173024305555559</v>
      </c>
      <c r="B1009">
        <v>31</v>
      </c>
      <c r="C1009">
        <v>31</v>
      </c>
      <c r="D1009">
        <v>89.7</v>
      </c>
      <c r="E1009">
        <v>1105</v>
      </c>
      <c r="F1009">
        <v>34</v>
      </c>
      <c r="G1009">
        <v>1098</v>
      </c>
      <c r="H1009">
        <v>1083</v>
      </c>
      <c r="I1009">
        <v>156.9</v>
      </c>
      <c r="J1009">
        <v>29</v>
      </c>
      <c r="K1009">
        <f t="shared" si="32"/>
        <v>7944.875</v>
      </c>
      <c r="L1009">
        <f t="shared" si="33"/>
        <v>40655721.875</v>
      </c>
    </row>
    <row r="1010" spans="1:12" x14ac:dyDescent="0.25">
      <c r="A1010" s="9">
        <v>0.45173218749999999</v>
      </c>
      <c r="B1010">
        <v>31</v>
      </c>
      <c r="C1010">
        <v>31</v>
      </c>
      <c r="D1010">
        <v>89.7</v>
      </c>
      <c r="E1010">
        <v>1107</v>
      </c>
      <c r="F1010">
        <v>34</v>
      </c>
      <c r="G1010">
        <v>1113</v>
      </c>
      <c r="H1010">
        <v>1113</v>
      </c>
      <c r="I1010">
        <v>155.5</v>
      </c>
      <c r="J1010">
        <v>29</v>
      </c>
      <c r="K1010">
        <f t="shared" si="32"/>
        <v>8119.8749999925494</v>
      </c>
      <c r="L1010">
        <f t="shared" si="33"/>
        <v>40655896.874999993</v>
      </c>
    </row>
    <row r="1011" spans="1:12" x14ac:dyDescent="0.25">
      <c r="A1011" s="9">
        <v>0.45173410879629627</v>
      </c>
      <c r="B1011">
        <v>31</v>
      </c>
      <c r="C1011">
        <v>31</v>
      </c>
      <c r="D1011">
        <v>89.7</v>
      </c>
      <c r="E1011">
        <v>1106</v>
      </c>
      <c r="F1011">
        <v>34</v>
      </c>
      <c r="G1011">
        <v>1098</v>
      </c>
      <c r="H1011">
        <v>1113</v>
      </c>
      <c r="I1011">
        <v>155.69999999999999</v>
      </c>
      <c r="J1011">
        <v>29</v>
      </c>
      <c r="K1011">
        <f t="shared" si="32"/>
        <v>8292.7916666716337</v>
      </c>
      <c r="L1011">
        <f t="shared" si="33"/>
        <v>40656069.791666672</v>
      </c>
    </row>
    <row r="1012" spans="1:12" x14ac:dyDescent="0.25">
      <c r="A1012" s="9">
        <v>0.45173605324074079</v>
      </c>
      <c r="B1012">
        <v>31</v>
      </c>
      <c r="C1012">
        <v>31</v>
      </c>
      <c r="D1012">
        <v>89.6</v>
      </c>
      <c r="E1012">
        <v>1109</v>
      </c>
      <c r="F1012">
        <v>34</v>
      </c>
      <c r="G1012">
        <v>1113</v>
      </c>
      <c r="H1012">
        <v>1113</v>
      </c>
      <c r="I1012">
        <v>155.30000000000001</v>
      </c>
      <c r="J1012">
        <v>29</v>
      </c>
      <c r="K1012">
        <f t="shared" si="32"/>
        <v>8467.7916666716337</v>
      </c>
      <c r="L1012">
        <f t="shared" si="33"/>
        <v>40656244.791666672</v>
      </c>
    </row>
    <row r="1013" spans="1:12" x14ac:dyDescent="0.25">
      <c r="A1013" s="9">
        <v>0.45173782407407409</v>
      </c>
      <c r="B1013">
        <v>31</v>
      </c>
      <c r="C1013">
        <v>31</v>
      </c>
      <c r="D1013">
        <v>89.9</v>
      </c>
      <c r="E1013">
        <v>1108</v>
      </c>
      <c r="F1013">
        <v>34</v>
      </c>
      <c r="G1013">
        <v>1083</v>
      </c>
      <c r="H1013">
        <v>1098</v>
      </c>
      <c r="I1013">
        <v>156.4</v>
      </c>
      <c r="J1013">
        <v>29</v>
      </c>
      <c r="K1013">
        <f t="shared" si="32"/>
        <v>8627.1666666641831</v>
      </c>
      <c r="L1013">
        <f t="shared" si="33"/>
        <v>40656404.166666664</v>
      </c>
    </row>
    <row r="1014" spans="1:12" x14ac:dyDescent="0.25">
      <c r="A1014" s="9">
        <v>0.45173982638888893</v>
      </c>
      <c r="B1014">
        <v>31</v>
      </c>
      <c r="C1014">
        <v>31</v>
      </c>
      <c r="D1014">
        <v>89.7</v>
      </c>
      <c r="E1014">
        <v>1105</v>
      </c>
      <c r="F1014">
        <v>34</v>
      </c>
      <c r="G1014">
        <v>1113</v>
      </c>
      <c r="H1014">
        <v>1113</v>
      </c>
      <c r="I1014">
        <v>154.69999999999999</v>
      </c>
      <c r="J1014">
        <v>29</v>
      </c>
      <c r="K1014">
        <f t="shared" si="32"/>
        <v>8807.3750000074506</v>
      </c>
      <c r="L1014">
        <f t="shared" si="33"/>
        <v>40656584.375000007</v>
      </c>
    </row>
    <row r="1015" spans="1:12" x14ac:dyDescent="0.25">
      <c r="A1015" s="9">
        <v>0.45174144675925926</v>
      </c>
      <c r="B1015">
        <v>31</v>
      </c>
      <c r="C1015">
        <v>31</v>
      </c>
      <c r="D1015">
        <v>89.6</v>
      </c>
      <c r="E1015">
        <v>1106</v>
      </c>
      <c r="F1015">
        <v>34</v>
      </c>
      <c r="G1015">
        <v>1083</v>
      </c>
      <c r="H1015">
        <v>1098</v>
      </c>
      <c r="I1015">
        <v>155.19999999999999</v>
      </c>
      <c r="J1015">
        <v>29</v>
      </c>
      <c r="K1015">
        <f t="shared" si="32"/>
        <v>8953.2083333283663</v>
      </c>
      <c r="L1015">
        <f t="shared" si="33"/>
        <v>40656730.208333328</v>
      </c>
    </row>
    <row r="1016" spans="1:12" x14ac:dyDescent="0.25">
      <c r="A1016" s="9">
        <v>0.45174293981481478</v>
      </c>
      <c r="B1016">
        <v>31</v>
      </c>
      <c r="C1016">
        <v>31</v>
      </c>
      <c r="D1016">
        <v>89.7</v>
      </c>
      <c r="E1016">
        <v>1104</v>
      </c>
      <c r="F1016">
        <v>34</v>
      </c>
      <c r="G1016">
        <v>1098</v>
      </c>
      <c r="H1016">
        <v>1113</v>
      </c>
      <c r="I1016">
        <v>156.30000000000001</v>
      </c>
      <c r="J1016">
        <v>29</v>
      </c>
      <c r="K1016">
        <f t="shared" si="32"/>
        <v>9087.5833333283663</v>
      </c>
      <c r="L1016">
        <f t="shared" si="33"/>
        <v>40656864.583333328</v>
      </c>
    </row>
  </sheetData>
  <mergeCells count="2">
    <mergeCell ref="V2:W2"/>
    <mergeCell ref="V11:W1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D26" sqref="D26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Static</vt:lpstr>
      <vt:lpstr>Dynamic Data</vt:lpstr>
      <vt:lpstr>Dynamic Graphs</vt:lpstr>
    </vt:vector>
  </TitlesOfParts>
  <Company>Lafayette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2016-04-06T15:50:22Z</dcterms:created>
  <dcterms:modified xsi:type="dcterms:W3CDTF">2016-05-11T20:27:02Z</dcterms:modified>
</cp:coreProperties>
</file>